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przek.'!$A$1:$E$84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<sst xmlns="http://schemas.openxmlformats.org/spreadsheetml/2006/main" count="69" uniqueCount="67">
  <si>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</si>
  <si>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</si>
  <si>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</si>
  <si>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</si>
  <si>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</si>
  <si>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</si>
  <si>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</si>
  <si>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</si>
  <si>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</si>
  <si>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</si>
  <si>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</si>
  <si>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</si>
  <si>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</si>
  <si>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</si>
  <si>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</si>
  <si>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</si>
  <si>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</si>
  <si>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</si>
  <si>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</si>
  <si>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</si>
  <si>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</si>
  <si>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</si>
  <si>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</si>
  <si>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</si>
  <si>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</si>
  <si>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</si>
  <si>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</si>
  <si>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</si>
  <si>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</si>
  <si>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</si>
  <si>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</si>
  <si>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</si>
  <si>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</si>
  <si>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</si>
  <si>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</si>
  <si>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</si>
  <si>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6.</t>
  </si>
  <si>
    <t>7.</t>
  </si>
  <si>
    <t>8.</t>
  </si>
  <si>
    <t>9.</t>
  </si>
  <si>
    <t>10.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</si>
  <si>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</si>
  <si>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</si>
  <si>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</si>
  <si>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</si>
  <si>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</si>
  <si>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</si>
  <si>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</si>
  <si>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</si>
  <si>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Dział 750 -Administracja publiczna</t>
  </si>
  <si>
    <t>Plan dotacji do przekazania w roku 2011 (w złotych i groszach)</t>
  </si>
  <si>
    <r>
      <t xml:space="preserve">a) </t>
    </r>
    <r>
      <rPr>
        <i/>
        <sz val="10"/>
        <rFont val="Arial"/>
        <family val="2"/>
      </rPr>
      <t>rozdział 70095 - Pozostała działalność</t>
    </r>
    <r>
      <rPr>
        <sz val="10"/>
        <rFont val="Arial"/>
        <family val="2"/>
      </rPr>
      <t xml:space="preserve"> - dotacja przedmiotowa z budżetu dla zakładu budżetowego- remonty,utrzymanie oraz naprawa 1m² powierzchni  budynków i mieszkaań komunalnych</t>
    </r>
  </si>
  <si>
    <r>
      <t xml:space="preserve">a) </t>
    </r>
    <r>
      <rPr>
        <i/>
        <sz val="10"/>
        <rFont val="Arial"/>
        <family val="2"/>
      </rPr>
      <t>rozdział 90003 - Oczyszczanie miast i wsi</t>
    </r>
    <r>
      <rPr>
        <sz val="10"/>
        <rFont val="Arial"/>
        <family val="2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</si>
  <si>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"/>
        <family val="2"/>
      </rPr>
      <t>rozdział 90004 - Utrzymanie zieleni w miastach i gminach</t>
    </r>
    <r>
      <rPr>
        <sz val="10"/>
        <rFont val="Arial"/>
        <family val="2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</si>
  <si>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"/>
        <family val="2"/>
      </rPr>
      <t>rozdział 90095 - Pozostała działalność</t>
    </r>
    <r>
      <rPr>
        <sz val="10"/>
        <rFont val="Arial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</si>
  <si>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"/>
        <family val="2"/>
      </rPr>
      <t>rozdział  60004 - Lokalny transport zbiorowy</t>
    </r>
    <r>
      <rPr>
        <sz val="10"/>
        <rFont val="Arial"/>
        <family val="2"/>
      </rPr>
      <t xml:space="preserve"> - dotacja dla Gminy Rybnik do przewozów pasażerskich</t>
    </r>
  </si>
  <si>
    <r>
      <t xml:space="preserve">a) </t>
    </r>
    <r>
      <rPr>
        <i/>
        <sz val="10"/>
        <rFont val="Arial"/>
        <family val="2"/>
      </rPr>
      <t>rozdział  01009 - Spółki wodne</t>
    </r>
    <r>
      <rPr>
        <sz val="10"/>
        <rFont val="Arial"/>
        <family val="2"/>
      </rPr>
      <t xml:space="preserve"> dotacja dla Miejskiej Spółki Wodnej w Kuźni Raciborskiej  </t>
    </r>
  </si>
  <si>
    <t>Rozdział 92195 - Pozostała działalność</t>
  </si>
  <si>
    <t>a) Dotacja celowa z budżetu na realizację zadań zleconych w formie "małych grantów"</t>
  </si>
  <si>
    <t>Rady Miejskiej w Kuźni Raciborskiej</t>
  </si>
  <si>
    <t>(PO ZMIANACH)</t>
  </si>
  <si>
    <r>
      <t xml:space="preserve">a) </t>
    </r>
    <r>
      <rPr>
        <i/>
        <sz val="10"/>
        <rFont val="Arial"/>
        <family val="2"/>
      </rPr>
      <t>rozdział 75011</t>
    </r>
    <r>
      <rPr>
        <sz val="10"/>
        <rFont val="Arial"/>
        <family val="2"/>
      </rPr>
      <t>-Dotacja celowa dla Powiatu Raciborskiego na prowadzenie biura paszportowego udzielona w formie pomocy finansowej</t>
    </r>
  </si>
  <si>
    <r>
      <t xml:space="preserve">b) </t>
    </r>
    <r>
      <rPr>
        <i/>
        <sz val="10"/>
        <rFont val="Arial"/>
        <family val="2"/>
      </rPr>
      <t>rozdział 75075</t>
    </r>
    <r>
      <rPr>
        <sz val="10"/>
        <rFont val="Arial"/>
        <family val="2"/>
      </rPr>
      <t>- dotacja celowa w formie pomocy finasowej na zadanie "Powiat Raciborski to dobra inwestycja"</t>
    </r>
  </si>
  <si>
    <t xml:space="preserve">a) rozdział 92195 - Dotacja dla Miasta Gliwice na wykonanie Wstępnego Studium Wykonalności dla projektu rewitalizacji kolei wąskotorowej </t>
  </si>
  <si>
    <t>d) rozdział 90095 - Pozostała działalność - dotacja celowa dla ZGKiM na zakup przyczepy rolniczej</t>
  </si>
  <si>
    <t>Załącznik Nr 3 do uchwały Nr XI/124/2011</t>
  </si>
  <si>
    <t>z dnia 27 października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</si>
</sst>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9" fontId="5" fillId="2" borderId="5" xfId="19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9" fontId="6" fillId="4" borderId="5" xfId="19" applyFont="1" applyFill="1" applyBorder="1" applyAlignment="1">
      <alignment/>
    </xf>
    <xf numFmtId="0" fontId="6" fillId="0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5" xfId="19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9" fontId="6" fillId="3" borderId="5" xfId="19" applyFont="1" applyFill="1" applyBorder="1" applyAlignment="1">
      <alignment/>
    </xf>
    <xf numFmtId="0" fontId="6" fillId="3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9" fontId="9" fillId="0" borderId="5" xfId="19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9" fontId="5" fillId="3" borderId="5" xfId="19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9" fontId="6" fillId="0" borderId="5" xfId="19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9" fontId="6" fillId="2" borderId="5" xfId="19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9" fontId="6" fillId="3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5" fillId="4" borderId="6" xfId="0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6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4" t="s">
        <v>15</v>
      </c>
      <c r="H1" s="84"/>
      <c r="I1" s="8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6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.375" style="2" customWidth="1"/>
    <col min="2" max="2" width="55.875" style="2" customWidth="1"/>
    <col min="3" max="3" width="14.125" style="2" customWidth="1"/>
    <col min="4" max="4" width="0.12890625" style="2" hidden="1" customWidth="1"/>
    <col min="5" max="5" width="9.125" style="2" hidden="1" customWidth="1"/>
    <col min="6" max="16384" width="9.125" style="2" customWidth="1"/>
  </cols>
  <sheetData>
    <row r="1" spans="1:8" ht="12.75">
      <c r="A1" s="87" t="s">
        <v>65</v>
      </c>
      <c r="B1" s="87"/>
      <c r="C1" s="87"/>
      <c r="D1" s="1"/>
      <c r="E1" s="1"/>
      <c r="F1" s="1"/>
      <c r="G1" s="1"/>
      <c r="H1" s="1"/>
    </row>
    <row r="2" spans="1:8" ht="12.75">
      <c r="A2" s="87" t="s">
        <v>59</v>
      </c>
      <c r="B2" s="87"/>
      <c r="C2" s="87"/>
      <c r="D2" s="1"/>
      <c r="E2" s="1"/>
      <c r="F2" s="1"/>
      <c r="G2" s="1"/>
      <c r="H2" s="1"/>
    </row>
    <row r="3" spans="1:8" ht="12.75">
      <c r="A3" s="86" t="s">
        <v>66</v>
      </c>
      <c r="B3" s="86"/>
      <c r="C3" s="86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s="85" t="s">
        <v>50</v>
      </c>
      <c r="B5" s="85"/>
      <c r="C5" s="85"/>
      <c r="D5" s="85"/>
      <c r="E5" s="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>
      <c r="A6" s="85" t="s">
        <v>60</v>
      </c>
      <c r="B6" s="85"/>
      <c r="C6" s="85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2.75">
      <c r="A7" s="4"/>
      <c r="B7" s="86"/>
      <c r="C7" s="86"/>
      <c r="D7" s="86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6" customFormat="1" ht="12.75">
      <c r="A8" s="5" t="s">
        <v>0</v>
      </c>
      <c r="B8" s="5" t="s">
        <v>6</v>
      </c>
      <c r="C8" s="5" t="s">
        <v>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2.75">
      <c r="A9" s="7">
        <v>1</v>
      </c>
      <c r="B9" s="7">
        <v>2</v>
      </c>
      <c r="C9" s="7">
        <v>3</v>
      </c>
      <c r="D9" s="8"/>
      <c r="E9" s="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6" customFormat="1" ht="38.25">
      <c r="A10" s="10" t="s">
        <v>1</v>
      </c>
      <c r="B10" s="11" t="s">
        <v>43</v>
      </c>
      <c r="C10" s="12">
        <f>SUM(C12,C15)</f>
        <v>651000</v>
      </c>
      <c r="D10" s="13"/>
      <c r="E10" s="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2.75">
      <c r="A11" s="15"/>
      <c r="B11" s="16"/>
      <c r="C11" s="17"/>
      <c r="D11" s="18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26" customFormat="1" ht="12.75">
      <c r="A12" s="20"/>
      <c r="B12" s="21" t="s">
        <v>14</v>
      </c>
      <c r="C12" s="22">
        <f>SUM(C13)</f>
        <v>310000</v>
      </c>
      <c r="D12" s="23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5" s="3" customFormat="1" ht="51">
      <c r="A13" s="27"/>
      <c r="B13" s="28" t="s">
        <v>51</v>
      </c>
      <c r="C13" s="29">
        <v>310000</v>
      </c>
      <c r="D13" s="30"/>
      <c r="E13" s="31"/>
    </row>
    <row r="14" spans="1:39" ht="12.75">
      <c r="A14" s="15"/>
      <c r="B14" s="16"/>
      <c r="C14" s="32"/>
      <c r="D14" s="18"/>
      <c r="E14" s="1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6" customFormat="1" ht="12.75">
      <c r="A15" s="20"/>
      <c r="B15" s="21" t="s">
        <v>10</v>
      </c>
      <c r="C15" s="22">
        <f>SUM(C16:C19)</f>
        <v>341000</v>
      </c>
      <c r="D15" s="23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5" s="3" customFormat="1" ht="51">
      <c r="A16" s="33"/>
      <c r="B16" s="28" t="s">
        <v>52</v>
      </c>
      <c r="C16" s="29">
        <v>150000</v>
      </c>
      <c r="D16" s="30"/>
      <c r="E16" s="31"/>
    </row>
    <row r="17" spans="1:5" s="3" customFormat="1" ht="51">
      <c r="A17" s="33"/>
      <c r="B17" s="28" t="s">
        <v>53</v>
      </c>
      <c r="C17" s="29">
        <v>150000</v>
      </c>
      <c r="D17" s="30"/>
      <c r="E17" s="31"/>
    </row>
    <row r="18" spans="1:5" s="3" customFormat="1" ht="38.25">
      <c r="A18" s="27"/>
      <c r="B18" s="28" t="s">
        <v>54</v>
      </c>
      <c r="C18" s="29">
        <v>6000</v>
      </c>
      <c r="D18" s="30"/>
      <c r="E18" s="31"/>
    </row>
    <row r="19" spans="1:5" s="3" customFormat="1" ht="25.5">
      <c r="A19" s="27"/>
      <c r="B19" s="28" t="s">
        <v>64</v>
      </c>
      <c r="C19" s="29">
        <v>35000</v>
      </c>
      <c r="D19" s="30"/>
      <c r="E19" s="31"/>
    </row>
    <row r="20" spans="1:39" ht="12.75">
      <c r="A20" s="34"/>
      <c r="B20" s="16"/>
      <c r="C20" s="32"/>
      <c r="D20" s="18"/>
      <c r="E20" s="1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37" customFormat="1" ht="25.5">
      <c r="A21" s="10" t="s">
        <v>2</v>
      </c>
      <c r="B21" s="11" t="s">
        <v>21</v>
      </c>
      <c r="C21" s="12">
        <f>SUM(C23,C27)</f>
        <v>163000</v>
      </c>
      <c r="D21" s="35"/>
      <c r="E21" s="3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2.75">
      <c r="A22" s="34"/>
      <c r="B22" s="38"/>
      <c r="C22" s="39"/>
      <c r="D22" s="18"/>
      <c r="E22" s="1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6" customFormat="1" ht="12.75">
      <c r="A23" s="20"/>
      <c r="B23" s="21" t="s">
        <v>12</v>
      </c>
      <c r="C23" s="22">
        <f>SUM(C24:C25)</f>
        <v>155000</v>
      </c>
      <c r="D23" s="40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5" s="46" customFormat="1" ht="12.75">
      <c r="A24" s="41"/>
      <c r="B24" s="42" t="s">
        <v>17</v>
      </c>
      <c r="C24" s="43">
        <v>105000</v>
      </c>
      <c r="D24" s="44"/>
      <c r="E24" s="45"/>
    </row>
    <row r="25" spans="1:5" s="46" customFormat="1" ht="12.75">
      <c r="A25" s="47"/>
      <c r="B25" s="42" t="s">
        <v>23</v>
      </c>
      <c r="C25" s="43">
        <v>50000</v>
      </c>
      <c r="D25" s="44"/>
      <c r="E25" s="45"/>
    </row>
    <row r="26" spans="1:5" s="3" customFormat="1" ht="12.75">
      <c r="A26" s="33"/>
      <c r="B26" s="28"/>
      <c r="C26" s="29"/>
      <c r="D26" s="30"/>
      <c r="E26" s="31"/>
    </row>
    <row r="27" spans="1:5" s="25" customFormat="1" ht="12.75">
      <c r="A27" s="20"/>
      <c r="B27" s="21" t="s">
        <v>11</v>
      </c>
      <c r="C27" s="22">
        <f>SUM(C28)</f>
        <v>8000</v>
      </c>
      <c r="D27" s="51"/>
      <c r="E27" s="52"/>
    </row>
    <row r="28" spans="1:5" s="46" customFormat="1" ht="12.75">
      <c r="A28" s="47"/>
      <c r="B28" s="42" t="s">
        <v>57</v>
      </c>
      <c r="C28" s="43">
        <f>SUM(C29)</f>
        <v>8000</v>
      </c>
      <c r="D28" s="44"/>
      <c r="E28" s="45"/>
    </row>
    <row r="29" spans="1:5" s="3" customFormat="1" ht="25.5">
      <c r="A29" s="33"/>
      <c r="B29" s="28" t="s">
        <v>58</v>
      </c>
      <c r="C29" s="29">
        <v>8000</v>
      </c>
      <c r="D29" s="30"/>
      <c r="E29" s="31"/>
    </row>
    <row r="30" spans="1:39" ht="12.75">
      <c r="A30" s="34"/>
      <c r="B30" s="16"/>
      <c r="C30" s="32"/>
      <c r="D30" s="18"/>
      <c r="E30" s="1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6" customFormat="1" ht="25.5">
      <c r="A31" s="10" t="s">
        <v>3</v>
      </c>
      <c r="B31" s="11" t="s">
        <v>44</v>
      </c>
      <c r="C31" s="12">
        <f>SUM(C33)</f>
        <v>1246000</v>
      </c>
      <c r="D31" s="48"/>
      <c r="E31" s="4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2.75">
      <c r="A32" s="34"/>
      <c r="B32" s="38"/>
      <c r="C32" s="39"/>
      <c r="D32" s="18"/>
      <c r="E32" s="1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26" customFormat="1" ht="12.75">
      <c r="A33" s="20"/>
      <c r="B33" s="21" t="s">
        <v>11</v>
      </c>
      <c r="C33" s="22">
        <f>SUM(C34:C35)</f>
        <v>1246000</v>
      </c>
      <c r="D33" s="23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5" s="46" customFormat="1" ht="12.75">
      <c r="A34" s="41"/>
      <c r="B34" s="42" t="s">
        <v>18</v>
      </c>
      <c r="C34" s="43">
        <v>1026000</v>
      </c>
      <c r="D34" s="44"/>
      <c r="E34" s="45"/>
    </row>
    <row r="35" spans="1:5" s="46" customFormat="1" ht="12.75">
      <c r="A35" s="41"/>
      <c r="B35" s="42" t="s">
        <v>19</v>
      </c>
      <c r="C35" s="43">
        <v>220000</v>
      </c>
      <c r="D35" s="44"/>
      <c r="E35" s="45"/>
    </row>
    <row r="36" spans="1:39" ht="12.75">
      <c r="A36" s="34"/>
      <c r="B36" s="38"/>
      <c r="C36" s="39"/>
      <c r="D36" s="18"/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6" customFormat="1" ht="25.5">
      <c r="A37" s="10" t="s">
        <v>4</v>
      </c>
      <c r="B37" s="11" t="s">
        <v>45</v>
      </c>
      <c r="C37" s="12">
        <f>SUM(C39,C42,C46)</f>
        <v>171445.68</v>
      </c>
      <c r="D37" s="48"/>
      <c r="E37" s="4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2.75">
      <c r="A38" s="15"/>
      <c r="B38" s="50"/>
      <c r="C38" s="17"/>
      <c r="D38" s="18"/>
      <c r="E38" s="1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26" customFormat="1" ht="12.75">
      <c r="A39" s="20"/>
      <c r="B39" s="21" t="s">
        <v>20</v>
      </c>
      <c r="C39" s="22">
        <f>SUM(C40)</f>
        <v>160000</v>
      </c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5" s="3" customFormat="1" ht="25.5">
      <c r="A40" s="33"/>
      <c r="B40" s="28" t="s">
        <v>55</v>
      </c>
      <c r="C40" s="29">
        <v>160000</v>
      </c>
      <c r="D40" s="51"/>
      <c r="E40" s="52"/>
    </row>
    <row r="41" spans="1:39" ht="12.75">
      <c r="A41" s="34"/>
      <c r="B41" s="16"/>
      <c r="C41" s="32"/>
      <c r="D41" s="53"/>
      <c r="E41" s="5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26" customFormat="1" ht="12.75">
      <c r="A42" s="20"/>
      <c r="B42" s="21" t="s">
        <v>49</v>
      </c>
      <c r="C42" s="22">
        <f>SUM(C43+C44)</f>
        <v>3945.6800000000003</v>
      </c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5" s="3" customFormat="1" ht="38.25">
      <c r="A43" s="33"/>
      <c r="B43" s="28" t="s">
        <v>61</v>
      </c>
      <c r="C43" s="29">
        <v>2429</v>
      </c>
      <c r="D43" s="51"/>
      <c r="E43" s="52"/>
    </row>
    <row r="44" spans="1:39" ht="25.5">
      <c r="A44" s="34"/>
      <c r="B44" s="38" t="s">
        <v>62</v>
      </c>
      <c r="C44" s="39">
        <v>1516.68</v>
      </c>
      <c r="D44" s="53"/>
      <c r="E44" s="5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2.75">
      <c r="A45" s="34"/>
      <c r="B45" s="38"/>
      <c r="C45" s="39"/>
      <c r="D45" s="53"/>
      <c r="E45" s="5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2.75">
      <c r="A46" s="20"/>
      <c r="B46" s="21" t="s">
        <v>11</v>
      </c>
      <c r="C46" s="22">
        <f>SUM(C47)</f>
        <v>7500</v>
      </c>
      <c r="D46" s="53"/>
      <c r="E46" s="5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38.25">
      <c r="A47" s="34"/>
      <c r="B47" s="38" t="s">
        <v>63</v>
      </c>
      <c r="C47" s="39">
        <v>7500</v>
      </c>
      <c r="D47" s="53"/>
      <c r="E47" s="5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2.75">
      <c r="A48" s="34"/>
      <c r="B48" s="38"/>
      <c r="C48" s="39"/>
      <c r="D48" s="53"/>
      <c r="E48" s="5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6" customFormat="1" ht="12.75">
      <c r="A49" s="10" t="s">
        <v>5</v>
      </c>
      <c r="B49" s="11" t="s">
        <v>22</v>
      </c>
      <c r="C49" s="12">
        <f>C51</f>
        <v>60000</v>
      </c>
      <c r="D49" s="35"/>
      <c r="E49" s="3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2.75">
      <c r="A50" s="34"/>
      <c r="B50" s="16"/>
      <c r="C50" s="32"/>
      <c r="D50" s="55" t="s">
        <v>8</v>
      </c>
      <c r="E50" s="5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26" customFormat="1" ht="12.75">
      <c r="A51" s="20"/>
      <c r="B51" s="21" t="s">
        <v>16</v>
      </c>
      <c r="C51" s="22">
        <f>C52</f>
        <v>60000</v>
      </c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" s="3" customFormat="1" ht="25.5">
      <c r="A52" s="33"/>
      <c r="B52" s="28" t="s">
        <v>56</v>
      </c>
      <c r="C52" s="29">
        <v>60000</v>
      </c>
    </row>
    <row r="53" spans="1:39" ht="12.75">
      <c r="A53" s="34"/>
      <c r="B53" s="56"/>
      <c r="C53" s="32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s="37" customFormat="1" ht="12.75">
      <c r="A54" s="57" t="s">
        <v>36</v>
      </c>
      <c r="B54" s="10" t="s">
        <v>25</v>
      </c>
      <c r="C54" s="12">
        <f>C56</f>
        <v>6000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 ht="12.75">
      <c r="A55" s="34"/>
      <c r="B55" s="34"/>
      <c r="C55" s="39"/>
      <c r="D55" s="1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s="61" customFormat="1" ht="25.5">
      <c r="A56" s="58"/>
      <c r="B56" s="59" t="s">
        <v>26</v>
      </c>
      <c r="C56" s="60">
        <f>C58</f>
        <v>6000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1:39" ht="12.75">
      <c r="A57" s="34"/>
      <c r="B57" s="62"/>
      <c r="C57" s="39"/>
      <c r="D57" s="1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" s="3" customFormat="1" ht="12.75">
      <c r="A58" s="33"/>
      <c r="B58" s="63" t="s">
        <v>27</v>
      </c>
      <c r="C58" s="29">
        <f>C59</f>
        <v>6000</v>
      </c>
    </row>
    <row r="59" spans="1:3" s="3" customFormat="1" ht="51">
      <c r="A59" s="33"/>
      <c r="B59" s="64" t="s">
        <v>30</v>
      </c>
      <c r="C59" s="29">
        <v>6000</v>
      </c>
    </row>
    <row r="60" spans="1:39" ht="12.75">
      <c r="A60" s="34"/>
      <c r="B60" s="56"/>
      <c r="C60" s="32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s="37" customFormat="1" ht="25.5">
      <c r="A61" s="65" t="s">
        <v>37</v>
      </c>
      <c r="B61" s="11" t="s">
        <v>46</v>
      </c>
      <c r="C61" s="12">
        <f>C63</f>
        <v>770000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</row>
    <row r="62" spans="1:3" s="25" customFormat="1" ht="12.75">
      <c r="A62" s="66"/>
      <c r="B62" s="67"/>
      <c r="C62" s="68"/>
    </row>
    <row r="63" spans="1:39" s="61" customFormat="1" ht="12.75">
      <c r="A63" s="69"/>
      <c r="B63" s="70" t="s">
        <v>24</v>
      </c>
      <c r="C63" s="60">
        <f>SUM(C65:C66)</f>
        <v>770000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1:3" s="25" customFormat="1" ht="17.25" customHeight="1">
      <c r="A64" s="66"/>
      <c r="B64" s="67"/>
      <c r="C64" s="68"/>
    </row>
    <row r="65" spans="1:3" s="3" customFormat="1" ht="14.25" customHeight="1">
      <c r="A65" s="71"/>
      <c r="B65" s="42" t="s">
        <v>28</v>
      </c>
      <c r="C65" s="43">
        <v>630000</v>
      </c>
    </row>
    <row r="66" spans="1:3" s="3" customFormat="1" ht="12.75">
      <c r="A66" s="71"/>
      <c r="B66" s="42" t="s">
        <v>29</v>
      </c>
      <c r="C66" s="43">
        <v>140000</v>
      </c>
    </row>
    <row r="67" spans="1:3" s="25" customFormat="1" ht="12.75">
      <c r="A67" s="66"/>
      <c r="B67" s="72"/>
      <c r="C67" s="73"/>
    </row>
    <row r="68" spans="1:39" s="37" customFormat="1" ht="38.25">
      <c r="A68" s="65" t="s">
        <v>38</v>
      </c>
      <c r="B68" s="11" t="s">
        <v>47</v>
      </c>
      <c r="C68" s="12">
        <f>C70</f>
        <v>2076.1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</row>
    <row r="69" spans="1:3" s="3" customFormat="1" ht="12.75">
      <c r="A69" s="71"/>
      <c r="B69" s="28"/>
      <c r="C69" s="29"/>
    </row>
    <row r="70" spans="1:39" s="61" customFormat="1" ht="12.75">
      <c r="A70" s="69"/>
      <c r="B70" s="70" t="s">
        <v>31</v>
      </c>
      <c r="C70" s="60">
        <f>C71</f>
        <v>2076.1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</row>
    <row r="71" spans="1:3" s="3" customFormat="1" ht="38.25">
      <c r="A71" s="71"/>
      <c r="B71" s="28" t="s">
        <v>32</v>
      </c>
      <c r="C71" s="29">
        <v>2076.1</v>
      </c>
    </row>
    <row r="72" spans="1:3" s="3" customFormat="1" ht="12.75">
      <c r="A72" s="71"/>
      <c r="B72" s="75"/>
      <c r="C72" s="74"/>
    </row>
    <row r="73" spans="1:39" s="37" customFormat="1" ht="25.5">
      <c r="A73" s="65" t="s">
        <v>39</v>
      </c>
      <c r="B73" s="11" t="s">
        <v>33</v>
      </c>
      <c r="C73" s="12">
        <f>C75</f>
        <v>78000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spans="1:3" s="3" customFormat="1" ht="12.75">
      <c r="A74" s="71"/>
      <c r="B74" s="28"/>
      <c r="C74" s="29"/>
    </row>
    <row r="75" spans="1:39" s="61" customFormat="1" ht="12.75">
      <c r="A75" s="69"/>
      <c r="B75" s="70" t="s">
        <v>34</v>
      </c>
      <c r="C75" s="60">
        <f>C76</f>
        <v>78000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</row>
    <row r="76" spans="1:3" s="3" customFormat="1" ht="38.25">
      <c r="A76" s="71"/>
      <c r="B76" s="28" t="s">
        <v>35</v>
      </c>
      <c r="C76" s="29">
        <v>78000</v>
      </c>
    </row>
    <row r="77" spans="1:3" s="3" customFormat="1" ht="12.75">
      <c r="A77" s="71"/>
      <c r="B77" s="75"/>
      <c r="C77" s="74"/>
    </row>
    <row r="78" spans="1:39" s="37" customFormat="1" ht="38.25">
      <c r="A78" s="65" t="s">
        <v>40</v>
      </c>
      <c r="B78" s="11" t="s">
        <v>48</v>
      </c>
      <c r="C78" s="12">
        <f>C80</f>
        <v>18000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</row>
    <row r="79" spans="1:3" s="25" customFormat="1" ht="12.75">
      <c r="A79" s="66"/>
      <c r="B79" s="67"/>
      <c r="C79" s="68"/>
    </row>
    <row r="80" spans="1:39" s="78" customFormat="1" ht="12.75">
      <c r="A80" s="76"/>
      <c r="B80" s="58" t="s">
        <v>41</v>
      </c>
      <c r="C80" s="77">
        <f>SUM(C81)</f>
        <v>18000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" s="3" customFormat="1" ht="69.75" customHeight="1">
      <c r="A81" s="79"/>
      <c r="B81" s="64" t="s">
        <v>42</v>
      </c>
      <c r="C81" s="80">
        <v>18000</v>
      </c>
    </row>
    <row r="82" spans="1:3" s="25" customFormat="1" ht="12.75">
      <c r="A82" s="81"/>
      <c r="B82" s="82"/>
      <c r="C82" s="73"/>
    </row>
    <row r="83" spans="1:39" s="6" customFormat="1" ht="12.75">
      <c r="A83" s="10"/>
      <c r="B83" s="10" t="s">
        <v>13</v>
      </c>
      <c r="C83" s="12">
        <f>SUM(C10)+(C21)+(C31)+(C37)+C49+C68+C61+C54+C73+C78</f>
        <v>3165521.7800000003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2.75">
      <c r="A84" s="34"/>
      <c r="B84" s="15"/>
      <c r="C84" s="83"/>
      <c r="D84" s="1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6:39" ht="12.75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6:39" ht="12.75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</sheetData>
  <mergeCells count="6">
    <mergeCell ref="A5:E5"/>
    <mergeCell ref="B7:D7"/>
    <mergeCell ref="A1:C1"/>
    <mergeCell ref="A2:C2"/>
    <mergeCell ref="A3:C3"/>
    <mergeCell ref="A6:C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2011-10-26T06:48:18Z</cp:lastPrinted>
  <dcterms:created xsi:type="dcterms:W3CDTF">2002-10-29T13:03:50Z</dcterms:created>
  <dcterms:modified xsi:type="dcterms:W3CDTF">2011-11-03T10:45:17Z</dcterms:modified>
  <cp:category/>
  <cp:version/>
  <cp:contentType/>
  <cp:contentStatus/>
</cp:coreProperties>
</file>