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'Arkusz1'!$A$1:$H$101</definedName>
  </definedNames>
  <calcPr fullCalcOnLoad="1"/>
</workbook>
</file>

<file path=xl/sharedStrings.xml><?xml version="1.0" encoding="utf-8"?>
<sst xmlns="http://schemas.openxmlformats.org/spreadsheetml/2006/main" count="94" uniqueCount="51">
  <si>
    <t xml:space="preserve">Załącznik Nr 9 do sprawozdania Burmistrza Miasta Kuźnia Raciborska z wykonania budżetu gminy za 2005 rok </t>
  </si>
  <si>
    <t>DOTACJE NA ZADANIA ZLECONE OTRZYMANE Z BUDŻETU PAŃSTWA za 2005 r.</t>
  </si>
  <si>
    <r>
      <t xml:space="preserve"> </t>
    </r>
    <r>
      <rPr>
        <b/>
        <sz val="10"/>
        <color indexed="8"/>
        <rFont val="Arial CE"/>
        <family val="2"/>
      </rPr>
      <t>(w złotych)</t>
    </r>
  </si>
  <si>
    <t>Lp.</t>
  </si>
  <si>
    <t>Dz.</t>
  </si>
  <si>
    <t>Rozdz.</t>
  </si>
  <si>
    <t>Par.</t>
  </si>
  <si>
    <t>Nazwa</t>
  </si>
  <si>
    <t>Plan po zm.</t>
  </si>
  <si>
    <t>Wykonan.</t>
  </si>
  <si>
    <t>%</t>
  </si>
  <si>
    <t xml:space="preserve"> </t>
  </si>
  <si>
    <t xml:space="preserve">1. 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</si>
  <si>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</si>
  <si>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</si>
  <si>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</si>
  <si>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2.</t>
  </si>
  <si>
    <t>Urzędy naczelnych organów władzy państwowej, kontroli i ochrony prawa oraz sądownictwa</t>
  </si>
  <si>
    <t>Urzędy naczelnych organów władzy państwowej, kontroli i ochrony prawa</t>
  </si>
  <si>
    <t>75107</t>
  </si>
  <si>
    <t>Wybory Prezydenta Rzeczpospolitej Polskiej</t>
  </si>
  <si>
    <t>2010</t>
  </si>
  <si>
    <t>Wybory do Sejmu i Senatu</t>
  </si>
  <si>
    <t>Pomoc społeczna</t>
  </si>
  <si>
    <t>Świadczenia rodzinne, zaliczka alimentacyjna oraz składki na ubezpieczenia  emerytalne i rentowe z ubezpieczenia społecznego</t>
  </si>
  <si>
    <t>Składki na ubezpieczenie zdrowotne opłacane za osoby pobierające niektóre świadczenia z pomocy społ. oraz niektóre świadczenia rodzinne</t>
  </si>
  <si>
    <t>Zasiłki i pomoc w naturze oraz składki na ubezpieczenie emerytalne i rentowe</t>
  </si>
  <si>
    <t>RAZEM dotacje na w/w zadania</t>
  </si>
  <si>
    <t>WYDATKI  NA  ZADANIA  ZLECONE</t>
  </si>
  <si>
    <t>Dział</t>
  </si>
  <si>
    <t>1.</t>
  </si>
  <si>
    <t xml:space="preserve">Administracja publiczna </t>
  </si>
  <si>
    <t>Wydatki bieżące:</t>
  </si>
  <si>
    <t>1. Wynagrodzenia i pochodne od wynagrodzeń</t>
  </si>
  <si>
    <t>2. Pozostałe wydatki</t>
  </si>
  <si>
    <t>Zadania nadzorowane przez Wydział Spraw Obywatelskich i Migracji, Wydział Rozwoju Lokalnego oraz Wydział Zarządzania Kryzysowego Śląskiego Urzędu Wojewódzkiego w Katowicach</t>
  </si>
  <si>
    <t xml:space="preserve">2. </t>
  </si>
  <si>
    <t xml:space="preserve">Urzędy naczelnych organów władzy państwowej, kontroli i ochrony prawa oraz sadownictwa </t>
  </si>
  <si>
    <t>Urzędy naczelnych organów władzy</t>
  </si>
  <si>
    <t>państwowej, kontroli i ochrony prawa</t>
  </si>
  <si>
    <t>1. Pozostałe wydatki</t>
  </si>
  <si>
    <t>2. Pozostałe wydatki na obsługę</t>
  </si>
  <si>
    <t>3. Świadczenia społeczne</t>
  </si>
  <si>
    <t>4. Składki na ubezpieczenia społeczne</t>
  </si>
  <si>
    <t>1.Świadczenia społeczne</t>
  </si>
  <si>
    <t>1. Świadczenia społeczne</t>
  </si>
  <si>
    <t>RAZEM wydatki na w/w zadania</t>
  </si>
  <si>
    <t>Wykonanie dochodów za 2005 rok do odprowadzenia do budżetu państwa w związku z realizacją zadań z zakresu administracji rządowej</t>
  </si>
  <si>
    <t xml:space="preserve">Dotyczy opłat pobieranych przez tutejszy Urząd za wydawane dowody osobiste i udostępnianie danych </t>
  </si>
  <si>
    <t>Dochody budżetu państwa związane z realizacją zadań zlecanych jednostkom samorządu terytorialnego</t>
  </si>
  <si>
    <t>Dochody jednostek samorządu terytorialnego związane z realizacją zadań z zakresu administracji rządowej oraz innych zadań zleconych ustawami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</si>
</sst>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Unicode MS"/>
      <family val="0"/>
    </font>
    <font>
      <i/>
      <sz val="10"/>
      <color indexed="8"/>
      <name val="Arial CE"/>
      <family val="0"/>
    </font>
    <font>
      <b/>
      <sz val="10"/>
      <color indexed="8"/>
      <name val="Arial"/>
      <family val="0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vertical="center"/>
    </xf>
    <xf numFmtId="164" fontId="1" fillId="3" borderId="2" xfId="0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horizontal="right" vertical="center"/>
    </xf>
    <xf numFmtId="167" fontId="1" fillId="3" borderId="2" xfId="0" applyNumberFormat="1" applyFont="1" applyFill="1" applyBorder="1" applyAlignment="1">
      <alignment horizontal="right" vertical="center"/>
    </xf>
    <xf numFmtId="164" fontId="5" fillId="0" borderId="2" xfId="0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horizontal="right" vertical="center"/>
    </xf>
    <xf numFmtId="167" fontId="5" fillId="0" borderId="2" xfId="0" applyNumberFormat="1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/>
    </xf>
    <xf numFmtId="164" fontId="3" fillId="0" borderId="2" xfId="0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vertical="center" wrapText="1"/>
    </xf>
    <xf numFmtId="164" fontId="1" fillId="3" borderId="2" xfId="0" applyFont="1" applyFill="1" applyBorder="1" applyAlignment="1">
      <alignment horizontal="right" vertical="center"/>
    </xf>
    <xf numFmtId="164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4" fontId="1" fillId="2" borderId="2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horizontal="right" vertical="center"/>
    </xf>
    <xf numFmtId="167" fontId="1" fillId="0" borderId="2" xfId="0" applyNumberFormat="1" applyFont="1" applyFill="1" applyBorder="1" applyAlignment="1">
      <alignment horizontal="right" vertical="center"/>
    </xf>
    <xf numFmtId="164" fontId="6" fillId="0" borderId="0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2" xfId="0" applyFont="1" applyFill="1" applyBorder="1" applyAlignment="1">
      <alignment wrapText="1"/>
    </xf>
    <xf numFmtId="166" fontId="1" fillId="2" borderId="2" xfId="0" applyNumberFormat="1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7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left" wrapText="1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5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5" fillId="0" borderId="2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7" fontId="3" fillId="3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7.140625" style="0" customWidth="1"/>
    <col min="4" max="4" width="5.7109375" style="0" customWidth="1"/>
    <col min="5" max="5" width="33.140625" style="0" customWidth="1"/>
    <col min="6" max="6" width="11.421875" style="0" customWidth="1"/>
    <col min="7" max="7" width="9.8515625" style="0" customWidth="1"/>
    <col min="8" max="8" width="8.7109375" style="0" customWidth="1"/>
    <col min="9" max="16384" width="9.421875" style="0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>
      <c r="A2" s="1"/>
      <c r="B2" s="1"/>
      <c r="C2" s="1"/>
      <c r="D2" s="1"/>
      <c r="E2" s="1"/>
      <c r="F2" s="1"/>
      <c r="G2" s="1"/>
      <c r="H2" s="1"/>
    </row>
    <row r="3" spans="1:8" s="2" customFormat="1" ht="12.75">
      <c r="A3" s="3"/>
      <c r="B3" s="3"/>
      <c r="C3" s="3"/>
      <c r="D3" s="3"/>
      <c r="E3" s="3"/>
      <c r="F3" s="4"/>
      <c r="G3" s="4"/>
      <c r="H3" s="4"/>
    </row>
    <row r="4" spans="1:8" s="2" customFormat="1" ht="12.75">
      <c r="A4" s="5" t="s">
        <v>1</v>
      </c>
      <c r="B4" s="5"/>
      <c r="C4" s="5"/>
      <c r="D4" s="5"/>
      <c r="E4" s="5"/>
      <c r="F4" s="5"/>
      <c r="G4" s="5"/>
      <c r="H4" s="5"/>
    </row>
    <row r="5" spans="1:8" s="2" customFormat="1" ht="14.25">
      <c r="A5" s="6" t="s">
        <v>2</v>
      </c>
      <c r="B5" s="6"/>
      <c r="C5" s="6"/>
      <c r="D5" s="6"/>
      <c r="E5" s="6"/>
      <c r="F5" s="6"/>
      <c r="G5" s="6"/>
      <c r="H5" s="6"/>
    </row>
    <row r="6" spans="1:8" s="2" customFormat="1" ht="12.75">
      <c r="A6" s="7"/>
      <c r="B6" s="7"/>
      <c r="C6" s="7"/>
      <c r="D6" s="7"/>
      <c r="E6" s="7"/>
      <c r="F6" s="7"/>
      <c r="G6" s="7"/>
      <c r="H6" s="7"/>
    </row>
    <row r="7" spans="1:8" s="2" customFormat="1" ht="12.75">
      <c r="A7" s="8" t="s">
        <v>3</v>
      </c>
      <c r="B7" s="8" t="s">
        <v>4</v>
      </c>
      <c r="C7" s="8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s="2" customFormat="1" ht="12.75">
      <c r="A8" s="10">
        <v>1</v>
      </c>
      <c r="B8" s="10">
        <v>2</v>
      </c>
      <c r="C8" s="10">
        <v>3</v>
      </c>
      <c r="D8" s="10">
        <v>4</v>
      </c>
      <c r="E8" s="9">
        <v>5</v>
      </c>
      <c r="F8" s="9">
        <v>6</v>
      </c>
      <c r="G8" s="9">
        <v>7</v>
      </c>
      <c r="H8" s="9">
        <v>8</v>
      </c>
    </row>
    <row r="9" spans="1:8" s="2" customFormat="1" ht="12.75">
      <c r="A9" s="11"/>
      <c r="B9" s="11"/>
      <c r="C9" s="11"/>
      <c r="D9" s="11"/>
      <c r="E9" s="12" t="s">
        <v>11</v>
      </c>
      <c r="F9" s="12"/>
      <c r="G9" s="12"/>
      <c r="H9" s="12"/>
    </row>
    <row r="10" spans="1:8" s="2" customFormat="1" ht="12.75">
      <c r="A10" s="13" t="s">
        <v>12</v>
      </c>
      <c r="B10" s="14">
        <v>750</v>
      </c>
      <c r="C10" s="13"/>
      <c r="D10" s="13"/>
      <c r="E10" s="14" t="s">
        <v>13</v>
      </c>
      <c r="F10" s="15">
        <f>F12</f>
        <v>75589</v>
      </c>
      <c r="G10" s="15">
        <f>G12</f>
        <v>75589</v>
      </c>
      <c r="H10" s="16">
        <f>G10/F10</f>
        <v>1</v>
      </c>
    </row>
    <row r="11" spans="1:8" s="2" customFormat="1" ht="12.75">
      <c r="A11" s="17"/>
      <c r="B11" s="17"/>
      <c r="C11" s="17"/>
      <c r="D11" s="17"/>
      <c r="E11" s="18"/>
      <c r="F11" s="19"/>
      <c r="G11" s="19"/>
      <c r="H11" s="20"/>
    </row>
    <row r="12" spans="1:8" s="2" customFormat="1" ht="12.75">
      <c r="A12" s="11"/>
      <c r="B12" s="11"/>
      <c r="C12" s="21">
        <v>75011</v>
      </c>
      <c r="D12" s="11"/>
      <c r="E12" s="21" t="s">
        <v>14</v>
      </c>
      <c r="F12" s="22">
        <f>SUM(F13)</f>
        <v>75589</v>
      </c>
      <c r="G12" s="22">
        <v>75589</v>
      </c>
      <c r="H12" s="23">
        <f>G12/F12</f>
        <v>1</v>
      </c>
    </row>
    <row r="13" spans="1:8" s="2" customFormat="1" ht="64.5" customHeight="1">
      <c r="A13" s="11"/>
      <c r="B13" s="11"/>
      <c r="C13" s="11"/>
      <c r="D13" s="12">
        <v>2010</v>
      </c>
      <c r="E13" s="24" t="s">
        <v>15</v>
      </c>
      <c r="F13" s="25">
        <v>75589</v>
      </c>
      <c r="G13" s="25">
        <f>SUM(G12)</f>
        <v>75589</v>
      </c>
      <c r="H13" s="26">
        <f>G13/F13</f>
        <v>1</v>
      </c>
    </row>
    <row r="14" spans="1:8" s="2" customFormat="1" ht="12.75">
      <c r="A14" s="11"/>
      <c r="B14" s="11"/>
      <c r="C14" s="11"/>
      <c r="D14" s="11"/>
      <c r="E14" s="12"/>
      <c r="F14" s="27"/>
      <c r="G14" s="27"/>
      <c r="H14" s="26"/>
    </row>
    <row r="15" spans="1:8" s="2" customFormat="1" ht="36.75">
      <c r="A15" s="13" t="s">
        <v>16</v>
      </c>
      <c r="B15" s="14">
        <v>751</v>
      </c>
      <c r="C15" s="13"/>
      <c r="D15" s="13"/>
      <c r="E15" s="28" t="s">
        <v>17</v>
      </c>
      <c r="F15" s="15">
        <f>F17+F20+F23</f>
        <v>38401</v>
      </c>
      <c r="G15" s="15">
        <f>SUM(G17+G20+G23)</f>
        <v>38374</v>
      </c>
      <c r="H15" s="16">
        <f>G15/F15</f>
        <v>0.9992968933100701</v>
      </c>
    </row>
    <row r="16" spans="1:8" s="2" customFormat="1" ht="12.75">
      <c r="A16" s="17"/>
      <c r="B16" s="17"/>
      <c r="C16" s="17"/>
      <c r="D16" s="17"/>
      <c r="E16" s="18"/>
      <c r="F16" s="29"/>
      <c r="G16" s="29"/>
      <c r="H16" s="20"/>
    </row>
    <row r="17" spans="1:8" s="2" customFormat="1" ht="24.75">
      <c r="A17" s="11"/>
      <c r="B17" s="11"/>
      <c r="C17" s="21">
        <v>75101</v>
      </c>
      <c r="D17" s="11"/>
      <c r="E17" s="30" t="s">
        <v>18</v>
      </c>
      <c r="F17" s="22">
        <f>SUM(F18)</f>
        <v>2700</v>
      </c>
      <c r="G17" s="22">
        <f>G18</f>
        <v>2690</v>
      </c>
      <c r="H17" s="23">
        <f>G17/F17</f>
        <v>0.9962962962962963</v>
      </c>
    </row>
    <row r="18" spans="1:8" s="2" customFormat="1" ht="60.75">
      <c r="A18" s="11"/>
      <c r="B18" s="11"/>
      <c r="C18" s="11"/>
      <c r="D18" s="12">
        <v>2010</v>
      </c>
      <c r="E18" s="24" t="s">
        <v>15</v>
      </c>
      <c r="F18" s="25">
        <v>2700</v>
      </c>
      <c r="G18" s="25">
        <v>2690</v>
      </c>
      <c r="H18" s="26">
        <f>G18/F18</f>
        <v>0.9962962962962963</v>
      </c>
    </row>
    <row r="19" spans="1:8" s="2" customFormat="1" ht="12.75">
      <c r="A19" s="11"/>
      <c r="B19" s="11"/>
      <c r="C19" s="11"/>
      <c r="D19" s="11"/>
      <c r="E19" s="12"/>
      <c r="F19" s="25"/>
      <c r="G19" s="25"/>
      <c r="H19" s="26"/>
    </row>
    <row r="20" spans="1:8" s="2" customFormat="1" ht="24.75">
      <c r="A20" s="11"/>
      <c r="B20" s="11"/>
      <c r="C20" s="31" t="s">
        <v>19</v>
      </c>
      <c r="D20" s="11"/>
      <c r="E20" s="30" t="s">
        <v>20</v>
      </c>
      <c r="F20" s="25">
        <f>SUM(F21)</f>
        <v>21945</v>
      </c>
      <c r="G20" s="25">
        <v>21945</v>
      </c>
      <c r="H20" s="26">
        <f>G20/F20</f>
        <v>1</v>
      </c>
    </row>
    <row r="21" spans="1:8" s="2" customFormat="1" ht="70.5" customHeight="1">
      <c r="A21" s="11"/>
      <c r="B21" s="11"/>
      <c r="C21" s="31"/>
      <c r="D21" s="32" t="s">
        <v>21</v>
      </c>
      <c r="E21" s="24" t="s">
        <v>15</v>
      </c>
      <c r="F21" s="25">
        <v>21945</v>
      </c>
      <c r="G21" s="25">
        <f>SUM(G20)</f>
        <v>21945</v>
      </c>
      <c r="H21" s="26">
        <f>G21/F21</f>
        <v>1</v>
      </c>
    </row>
    <row r="22" spans="1:8" s="2" customFormat="1" ht="11.25" customHeight="1">
      <c r="A22" s="11"/>
      <c r="B22" s="11"/>
      <c r="C22" s="31"/>
      <c r="D22" s="32"/>
      <c r="E22" s="24"/>
      <c r="F22" s="25"/>
      <c r="G22" s="25"/>
      <c r="H22" s="26"/>
    </row>
    <row r="23" spans="1:8" s="2" customFormat="1" ht="12.75">
      <c r="A23" s="11"/>
      <c r="B23" s="11"/>
      <c r="C23" s="21">
        <v>75108</v>
      </c>
      <c r="D23" s="11"/>
      <c r="E23" s="30" t="s">
        <v>22</v>
      </c>
      <c r="F23" s="25">
        <f>F24</f>
        <v>13756</v>
      </c>
      <c r="G23" s="25">
        <f>SUM(G24)</f>
        <v>13739</v>
      </c>
      <c r="H23" s="26">
        <f>G23/F23</f>
        <v>0.9987641756324513</v>
      </c>
    </row>
    <row r="24" spans="1:8" s="2" customFormat="1" ht="65.25" customHeight="1">
      <c r="A24" s="11"/>
      <c r="B24" s="11"/>
      <c r="C24" s="11"/>
      <c r="D24" s="12">
        <v>2010</v>
      </c>
      <c r="E24" s="24" t="s">
        <v>15</v>
      </c>
      <c r="F24" s="25">
        <v>13756</v>
      </c>
      <c r="G24" s="25">
        <v>13739</v>
      </c>
      <c r="H24" s="26">
        <f>G24/F24</f>
        <v>0.9987641756324513</v>
      </c>
    </row>
    <row r="25" spans="1:8" s="2" customFormat="1" ht="12.75">
      <c r="A25" s="11"/>
      <c r="B25" s="11"/>
      <c r="C25" s="11"/>
      <c r="D25" s="11"/>
      <c r="E25" s="24"/>
      <c r="F25" s="25"/>
      <c r="G25" s="25"/>
      <c r="H25" s="26"/>
    </row>
    <row r="26" spans="1:8" s="2" customFormat="1" ht="12.75">
      <c r="A26" s="11"/>
      <c r="B26" s="11"/>
      <c r="C26" s="11"/>
      <c r="D26" s="11"/>
      <c r="E26" s="12"/>
      <c r="F26" s="25"/>
      <c r="G26" s="25"/>
      <c r="H26" s="26"/>
    </row>
    <row r="27" spans="1:8" s="2" customFormat="1" ht="12.75">
      <c r="A27" s="33">
        <v>3</v>
      </c>
      <c r="B27" s="14">
        <v>852</v>
      </c>
      <c r="C27" s="13"/>
      <c r="D27" s="13"/>
      <c r="E27" s="14" t="s">
        <v>23</v>
      </c>
      <c r="F27" s="15">
        <f>F28+F31+F34</f>
        <v>1617283</v>
      </c>
      <c r="G27" s="15">
        <f>G28+G31+G34</f>
        <v>1547443</v>
      </c>
      <c r="H27" s="23">
        <f>G27/F27</f>
        <v>0.9568164631669287</v>
      </c>
    </row>
    <row r="28" spans="1:8" s="2" customFormat="1" ht="48.75">
      <c r="A28" s="11"/>
      <c r="B28" s="11"/>
      <c r="C28" s="21">
        <v>85212</v>
      </c>
      <c r="D28" s="11"/>
      <c r="E28" s="30" t="s">
        <v>24</v>
      </c>
      <c r="F28" s="22">
        <f>SUM(F29)</f>
        <v>1547478</v>
      </c>
      <c r="G28" s="22">
        <f>SUM(G29:G29)</f>
        <v>1477955</v>
      </c>
      <c r="H28" s="23">
        <f>G28/F28</f>
        <v>0.9550733516082297</v>
      </c>
    </row>
    <row r="29" spans="1:8" s="2" customFormat="1" ht="65.25" customHeight="1">
      <c r="A29" s="11"/>
      <c r="B29" s="11"/>
      <c r="C29" s="11"/>
      <c r="D29" s="12">
        <v>2010</v>
      </c>
      <c r="E29" s="24" t="s">
        <v>15</v>
      </c>
      <c r="F29" s="25">
        <v>1547478</v>
      </c>
      <c r="G29" s="25">
        <v>1477955</v>
      </c>
      <c r="H29" s="26">
        <f>G29/F29</f>
        <v>0.9550733516082297</v>
      </c>
    </row>
    <row r="30" spans="1:8" s="2" customFormat="1" ht="12.75">
      <c r="A30" s="11"/>
      <c r="B30" s="11"/>
      <c r="C30" s="11"/>
      <c r="D30" s="11"/>
      <c r="E30" s="12"/>
      <c r="F30" s="25"/>
      <c r="G30" s="25"/>
      <c r="H30" s="26"/>
    </row>
    <row r="31" spans="1:8" s="2" customFormat="1" ht="48.75">
      <c r="A31" s="11"/>
      <c r="B31" s="11"/>
      <c r="C31" s="21">
        <v>85213</v>
      </c>
      <c r="D31" s="11"/>
      <c r="E31" s="30" t="s">
        <v>25</v>
      </c>
      <c r="F31" s="22">
        <f>SUM(F32)</f>
        <v>6046</v>
      </c>
      <c r="G31" s="22">
        <f>G32</f>
        <v>5729</v>
      </c>
      <c r="H31" s="26">
        <f>G31/F31</f>
        <v>0.9475686404234205</v>
      </c>
    </row>
    <row r="32" spans="1:8" s="2" customFormat="1" ht="60.75">
      <c r="A32" s="11"/>
      <c r="B32" s="11"/>
      <c r="C32" s="11"/>
      <c r="D32" s="12">
        <v>2010</v>
      </c>
      <c r="E32" s="24" t="s">
        <v>15</v>
      </c>
      <c r="F32" s="25">
        <v>6046</v>
      </c>
      <c r="G32" s="25">
        <v>5729</v>
      </c>
      <c r="H32" s="26">
        <f>G32/F32</f>
        <v>0.9475686404234205</v>
      </c>
    </row>
    <row r="33" spans="1:8" s="2" customFormat="1" ht="12.75">
      <c r="A33" s="11"/>
      <c r="B33" s="11"/>
      <c r="C33" s="11"/>
      <c r="D33" s="11"/>
      <c r="E33" s="24"/>
      <c r="F33" s="25"/>
      <c r="G33" s="25"/>
      <c r="H33" s="26"/>
    </row>
    <row r="34" spans="1:8" s="2" customFormat="1" ht="24.75">
      <c r="A34" s="11"/>
      <c r="B34" s="11"/>
      <c r="C34" s="21">
        <v>85214</v>
      </c>
      <c r="D34" s="11"/>
      <c r="E34" s="30" t="s">
        <v>26</v>
      </c>
      <c r="F34" s="22">
        <f>F35</f>
        <v>63759</v>
      </c>
      <c r="G34" s="22">
        <f>G35</f>
        <v>63759</v>
      </c>
      <c r="H34" s="26">
        <f>G34/F34</f>
        <v>1</v>
      </c>
    </row>
    <row r="35" spans="1:8" s="2" customFormat="1" ht="60.75">
      <c r="A35" s="11"/>
      <c r="B35" s="11"/>
      <c r="C35" s="11"/>
      <c r="D35" s="12">
        <v>2010</v>
      </c>
      <c r="E35" s="24" t="s">
        <v>15</v>
      </c>
      <c r="F35" s="25">
        <v>63759</v>
      </c>
      <c r="G35" s="25">
        <v>63759</v>
      </c>
      <c r="H35" s="26">
        <f>G35/F35</f>
        <v>1</v>
      </c>
    </row>
    <row r="36" spans="1:8" s="2" customFormat="1" ht="12.75">
      <c r="A36" s="11"/>
      <c r="B36" s="11"/>
      <c r="C36" s="11"/>
      <c r="D36" s="11"/>
      <c r="E36" s="12"/>
      <c r="F36" s="27"/>
      <c r="G36" s="27"/>
      <c r="H36" s="26"/>
    </row>
    <row r="37" spans="1:8" s="38" customFormat="1" ht="12.75">
      <c r="A37" s="34"/>
      <c r="B37" s="34"/>
      <c r="C37" s="34"/>
      <c r="D37" s="34"/>
      <c r="E37" s="35" t="s">
        <v>27</v>
      </c>
      <c r="F37" s="36">
        <f>F27+F15+F10</f>
        <v>1731273</v>
      </c>
      <c r="G37" s="36">
        <f>G27+G15+G10</f>
        <v>1661406</v>
      </c>
      <c r="H37" s="37">
        <f>G37/F37</f>
        <v>0.9596441462438333</v>
      </c>
    </row>
    <row r="38" spans="1:8" s="2" customFormat="1" ht="12.75">
      <c r="A38" s="7"/>
      <c r="B38" s="7"/>
      <c r="C38" s="7"/>
      <c r="D38" s="7"/>
      <c r="E38" s="7"/>
      <c r="F38" s="7"/>
      <c r="G38" s="7"/>
      <c r="H38" s="7"/>
    </row>
    <row r="39" spans="1:8" s="2" customFormat="1" ht="12.75">
      <c r="A39" s="9" t="s">
        <v>28</v>
      </c>
      <c r="B39" s="9"/>
      <c r="C39" s="9"/>
      <c r="D39" s="9"/>
      <c r="E39" s="9"/>
      <c r="F39" s="9"/>
      <c r="G39" s="9"/>
      <c r="H39" s="9"/>
    </row>
    <row r="40" spans="1:8" s="2" customFormat="1" ht="12.75">
      <c r="A40" s="9"/>
      <c r="B40" s="9"/>
      <c r="C40" s="9"/>
      <c r="D40" s="9"/>
      <c r="E40" s="9"/>
      <c r="F40" s="9"/>
      <c r="G40" s="9"/>
      <c r="H40" s="9"/>
    </row>
    <row r="41" spans="1:8" s="2" customFormat="1" ht="12.75">
      <c r="A41" s="9" t="s">
        <v>3</v>
      </c>
      <c r="B41" s="9" t="s">
        <v>29</v>
      </c>
      <c r="C41" s="9" t="s">
        <v>5</v>
      </c>
      <c r="D41" s="9"/>
      <c r="E41" s="9" t="s">
        <v>7</v>
      </c>
      <c r="F41" s="9" t="s">
        <v>8</v>
      </c>
      <c r="G41" s="9" t="s">
        <v>9</v>
      </c>
      <c r="H41" s="9" t="s">
        <v>10</v>
      </c>
    </row>
    <row r="42" spans="1:8" s="2" customFormat="1" ht="12.75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</row>
    <row r="43" spans="1:8" s="2" customFormat="1" ht="12.75">
      <c r="A43" s="7"/>
      <c r="B43" s="7"/>
      <c r="C43" s="7"/>
      <c r="D43" s="7"/>
      <c r="E43" s="7"/>
      <c r="F43" s="7"/>
      <c r="G43" s="7"/>
      <c r="H43" s="7"/>
    </row>
    <row r="44" spans="1:8" s="2" customFormat="1" ht="12.75">
      <c r="A44" s="39" t="s">
        <v>30</v>
      </c>
      <c r="B44" s="39">
        <v>750</v>
      </c>
      <c r="C44" s="39"/>
      <c r="D44" s="39"/>
      <c r="E44" s="40" t="s">
        <v>31</v>
      </c>
      <c r="F44" s="41">
        <f>F45</f>
        <v>75589</v>
      </c>
      <c r="G44" s="41">
        <f>G45</f>
        <v>75589</v>
      </c>
      <c r="H44" s="42">
        <f>G44/F44</f>
        <v>1</v>
      </c>
    </row>
    <row r="45" spans="1:8" s="2" customFormat="1" ht="12.75">
      <c r="A45" s="7"/>
      <c r="B45" s="7"/>
      <c r="C45" s="43">
        <v>75011</v>
      </c>
      <c r="D45" s="7"/>
      <c r="E45" s="44" t="s">
        <v>14</v>
      </c>
      <c r="F45" s="45">
        <f>F46</f>
        <v>75589</v>
      </c>
      <c r="G45" s="45">
        <f>G46</f>
        <v>75589</v>
      </c>
      <c r="H45" s="46">
        <f>G45/F45</f>
        <v>1</v>
      </c>
    </row>
    <row r="46" spans="1:8" s="2" customFormat="1" ht="12.75">
      <c r="A46" s="7"/>
      <c r="B46" s="7"/>
      <c r="C46" s="7"/>
      <c r="D46" s="7"/>
      <c r="E46" s="47" t="s">
        <v>32</v>
      </c>
      <c r="F46" s="48">
        <f>SUM(F47:F48)</f>
        <v>75589</v>
      </c>
      <c r="G46" s="48">
        <f>SUM(G47:G48)</f>
        <v>75589</v>
      </c>
      <c r="H46" s="46">
        <f>G46/F46</f>
        <v>1</v>
      </c>
    </row>
    <row r="47" spans="1:8" s="2" customFormat="1" ht="24.75">
      <c r="A47" s="7"/>
      <c r="B47" s="7"/>
      <c r="C47" s="7"/>
      <c r="D47" s="7"/>
      <c r="E47" s="47" t="s">
        <v>33</v>
      </c>
      <c r="F47" s="48">
        <v>69589</v>
      </c>
      <c r="G47" s="48">
        <v>69589</v>
      </c>
      <c r="H47" s="46">
        <f>G47/F47</f>
        <v>1</v>
      </c>
    </row>
    <row r="48" spans="1:8" s="2" customFormat="1" ht="12.75">
      <c r="A48" s="7"/>
      <c r="B48" s="7"/>
      <c r="C48" s="7"/>
      <c r="D48" s="7"/>
      <c r="E48" s="47" t="s">
        <v>34</v>
      </c>
      <c r="F48" s="48">
        <v>6000</v>
      </c>
      <c r="G48" s="48">
        <v>6000</v>
      </c>
      <c r="H48" s="46">
        <f>G48/F48</f>
        <v>1</v>
      </c>
    </row>
    <row r="49" spans="1:8" s="2" customFormat="1" ht="12.75">
      <c r="A49" s="7"/>
      <c r="B49" s="7"/>
      <c r="C49" s="7"/>
      <c r="D49" s="7"/>
      <c r="E49" s="47"/>
      <c r="F49" s="48"/>
      <c r="G49" s="48"/>
      <c r="H49" s="46"/>
    </row>
    <row r="50" spans="1:8" s="2" customFormat="1" ht="38.25" customHeight="1">
      <c r="A50" s="49" t="s">
        <v>35</v>
      </c>
      <c r="B50" s="49"/>
      <c r="C50" s="49"/>
      <c r="D50" s="49"/>
      <c r="E50" s="49"/>
      <c r="F50" s="49"/>
      <c r="G50" s="49"/>
      <c r="H50" s="49"/>
    </row>
    <row r="51" spans="1:8" s="2" customFormat="1" ht="15" customHeight="1">
      <c r="A51" s="7"/>
      <c r="B51" s="7"/>
      <c r="C51" s="7"/>
      <c r="D51" s="7"/>
      <c r="E51" s="47"/>
      <c r="F51" s="7"/>
      <c r="G51" s="7"/>
      <c r="H51" s="7"/>
    </row>
    <row r="52" spans="1:8" s="2" customFormat="1" ht="12.75">
      <c r="A52" s="50" t="s">
        <v>36</v>
      </c>
      <c r="B52" s="50">
        <v>751</v>
      </c>
      <c r="C52" s="50"/>
      <c r="D52" s="50"/>
      <c r="E52" s="51" t="s">
        <v>37</v>
      </c>
      <c r="F52" s="52">
        <f>F56+F60+F65</f>
        <v>38401</v>
      </c>
      <c r="G52" s="52">
        <f>G56+G60+G65</f>
        <v>38373</v>
      </c>
      <c r="H52" s="53">
        <f>G52/F52</f>
        <v>0.9992708523215541</v>
      </c>
    </row>
    <row r="53" spans="1:8" s="2" customFormat="1" ht="12.75">
      <c r="A53" s="50"/>
      <c r="B53" s="50"/>
      <c r="C53" s="50"/>
      <c r="D53" s="50"/>
      <c r="E53" s="51"/>
      <c r="F53" s="52"/>
      <c r="G53" s="52"/>
      <c r="H53" s="53"/>
    </row>
    <row r="54" spans="1:8" s="2" customFormat="1" ht="12.75">
      <c r="A54" s="50"/>
      <c r="B54" s="50"/>
      <c r="C54" s="50"/>
      <c r="D54" s="50"/>
      <c r="E54" s="51"/>
      <c r="F54" s="52"/>
      <c r="G54" s="52"/>
      <c r="H54" s="53"/>
    </row>
    <row r="55" spans="1:8" s="2" customFormat="1" ht="12.75">
      <c r="A55" s="7"/>
      <c r="B55" s="7"/>
      <c r="C55" s="43">
        <v>75101</v>
      </c>
      <c r="D55" s="7"/>
      <c r="E55" s="44" t="s">
        <v>38</v>
      </c>
      <c r="F55" s="7"/>
      <c r="G55" s="7"/>
      <c r="H55" s="54"/>
    </row>
    <row r="56" spans="1:8" s="2" customFormat="1" ht="12.75">
      <c r="A56" s="7"/>
      <c r="B56" s="7"/>
      <c r="C56" s="7"/>
      <c r="D56" s="7"/>
      <c r="E56" s="44" t="s">
        <v>39</v>
      </c>
      <c r="F56" s="45">
        <f>F57</f>
        <v>2700</v>
      </c>
      <c r="G56" s="45">
        <f>G57</f>
        <v>2690</v>
      </c>
      <c r="H56" s="55">
        <f>F56/G56</f>
        <v>1.003717472118959</v>
      </c>
    </row>
    <row r="57" spans="1:8" s="2" customFormat="1" ht="12.75">
      <c r="A57" s="7"/>
      <c r="B57" s="7"/>
      <c r="C57" s="7"/>
      <c r="D57" s="7"/>
      <c r="E57" s="47" t="s">
        <v>32</v>
      </c>
      <c r="F57" s="45">
        <f>F58</f>
        <v>2700</v>
      </c>
      <c r="G57" s="45">
        <f>G58</f>
        <v>2690</v>
      </c>
      <c r="H57" s="55">
        <f>F57/G57</f>
        <v>1.003717472118959</v>
      </c>
    </row>
    <row r="58" spans="1:8" s="2" customFormat="1" ht="12.75">
      <c r="A58" s="7"/>
      <c r="B58" s="7"/>
      <c r="C58" s="7"/>
      <c r="D58" s="7"/>
      <c r="E58" s="47" t="s">
        <v>40</v>
      </c>
      <c r="F58" s="45">
        <v>2700</v>
      </c>
      <c r="G58" s="45">
        <v>2690</v>
      </c>
      <c r="H58" s="55">
        <f>F58/G58</f>
        <v>1.003717472118959</v>
      </c>
    </row>
    <row r="59" spans="1:8" s="2" customFormat="1" ht="12.75">
      <c r="A59" s="56"/>
      <c r="B59" s="56"/>
      <c r="C59" s="56"/>
      <c r="D59" s="56"/>
      <c r="E59" s="56"/>
      <c r="F59" s="56"/>
      <c r="G59" s="56"/>
      <c r="H59" s="56"/>
    </row>
    <row r="60" spans="1:8" s="2" customFormat="1" ht="24.75">
      <c r="A60" s="56"/>
      <c r="B60" s="56"/>
      <c r="C60" s="57">
        <v>75107</v>
      </c>
      <c r="D60" s="56"/>
      <c r="E60" s="30" t="s">
        <v>20</v>
      </c>
      <c r="F60" s="58">
        <f>F61</f>
        <v>21945</v>
      </c>
      <c r="G60" s="58">
        <f>G61</f>
        <v>21945</v>
      </c>
      <c r="H60" s="55">
        <f>F60/G60</f>
        <v>1</v>
      </c>
    </row>
    <row r="61" spans="1:8" s="2" customFormat="1" ht="12.75">
      <c r="A61" s="56"/>
      <c r="B61" s="56"/>
      <c r="C61" s="57"/>
      <c r="D61" s="56"/>
      <c r="E61" s="47" t="s">
        <v>32</v>
      </c>
      <c r="F61" s="58">
        <f>SUM(F62:F63)</f>
        <v>21945</v>
      </c>
      <c r="G61" s="58">
        <f>SUM(G62:G63)</f>
        <v>21945</v>
      </c>
      <c r="H61" s="55">
        <f>F61/G61</f>
        <v>1</v>
      </c>
    </row>
    <row r="62" spans="1:8" s="2" customFormat="1" ht="24.75">
      <c r="A62" s="56"/>
      <c r="B62" s="56"/>
      <c r="C62" s="57"/>
      <c r="D62" s="56"/>
      <c r="E62" s="47" t="s">
        <v>33</v>
      </c>
      <c r="F62" s="58">
        <v>6061</v>
      </c>
      <c r="G62" s="58">
        <v>6061</v>
      </c>
      <c r="H62" s="55">
        <f>F62/G62</f>
        <v>1</v>
      </c>
    </row>
    <row r="63" spans="1:8" s="2" customFormat="1" ht="12.75">
      <c r="A63" s="56"/>
      <c r="B63" s="56"/>
      <c r="C63" s="57"/>
      <c r="D63" s="56"/>
      <c r="E63" s="47" t="s">
        <v>34</v>
      </c>
      <c r="F63" s="58">
        <v>15884</v>
      </c>
      <c r="G63" s="58">
        <v>15884</v>
      </c>
      <c r="H63" s="55">
        <f>F63/G63</f>
        <v>1</v>
      </c>
    </row>
    <row r="64" spans="1:8" s="2" customFormat="1" ht="12.75">
      <c r="A64" s="56"/>
      <c r="B64" s="56"/>
      <c r="C64" s="57"/>
      <c r="D64" s="56"/>
      <c r="E64" s="47"/>
      <c r="F64" s="58"/>
      <c r="G64" s="58"/>
      <c r="H64" s="55"/>
    </row>
    <row r="65" spans="1:8" s="2" customFormat="1" ht="12.75">
      <c r="A65" s="7"/>
      <c r="B65" s="7"/>
      <c r="C65" s="43">
        <v>75108</v>
      </c>
      <c r="D65" s="7"/>
      <c r="E65" s="59" t="s">
        <v>22</v>
      </c>
      <c r="F65" s="45">
        <f>F66</f>
        <v>13756</v>
      </c>
      <c r="G65" s="45">
        <f>G66</f>
        <v>13738</v>
      </c>
      <c r="H65" s="55">
        <f>F65/G65</f>
        <v>1.0013102343863736</v>
      </c>
    </row>
    <row r="66" spans="1:8" s="2" customFormat="1" ht="12.75">
      <c r="A66" s="7"/>
      <c r="B66" s="7"/>
      <c r="C66" s="7"/>
      <c r="D66" s="7"/>
      <c r="E66" s="47" t="s">
        <v>32</v>
      </c>
      <c r="F66" s="45">
        <f>SUM(F67:F68)</f>
        <v>13756</v>
      </c>
      <c r="G66" s="45">
        <f>SUM(G67:G68)</f>
        <v>13738</v>
      </c>
      <c r="H66" s="55">
        <f>F66/G66</f>
        <v>1.0013102343863736</v>
      </c>
    </row>
    <row r="67" spans="1:8" s="2" customFormat="1" ht="24.75">
      <c r="A67" s="7"/>
      <c r="B67" s="7"/>
      <c r="C67" s="7"/>
      <c r="D67" s="7"/>
      <c r="E67" s="47" t="s">
        <v>33</v>
      </c>
      <c r="F67" s="45">
        <v>5175</v>
      </c>
      <c r="G67" s="45">
        <v>5170</v>
      </c>
      <c r="H67" s="55">
        <f>F67/G67</f>
        <v>1.0009671179883946</v>
      </c>
    </row>
    <row r="68" spans="1:8" s="2" customFormat="1" ht="12.75">
      <c r="A68" s="7"/>
      <c r="B68" s="7"/>
      <c r="C68" s="7"/>
      <c r="D68" s="7"/>
      <c r="E68" s="47" t="s">
        <v>34</v>
      </c>
      <c r="F68" s="45">
        <v>8581</v>
      </c>
      <c r="G68" s="45">
        <v>8568</v>
      </c>
      <c r="H68" s="55">
        <f>F68/G68</f>
        <v>1.001517273576097</v>
      </c>
    </row>
    <row r="69" spans="1:8" s="2" customFormat="1" ht="12.75">
      <c r="A69" s="60"/>
      <c r="B69" s="56"/>
      <c r="C69" s="56"/>
      <c r="D69" s="56"/>
      <c r="E69" s="56"/>
      <c r="F69" s="56"/>
      <c r="G69" s="56"/>
      <c r="H69" s="56"/>
    </row>
    <row r="70" spans="1:8" s="2" customFormat="1" ht="12.75">
      <c r="A70" s="39">
        <v>3</v>
      </c>
      <c r="B70" s="39">
        <v>852</v>
      </c>
      <c r="C70" s="39"/>
      <c r="D70" s="39"/>
      <c r="E70" s="39" t="s">
        <v>23</v>
      </c>
      <c r="F70" s="41">
        <f>F72+F79+F83</f>
        <v>1617283</v>
      </c>
      <c r="G70" s="41">
        <f>G72+G79+G83</f>
        <v>1547443</v>
      </c>
      <c r="H70" s="42">
        <f>G70/F70</f>
        <v>0.9568164631669287</v>
      </c>
    </row>
    <row r="71" spans="1:8" s="2" customFormat="1" ht="12.75">
      <c r="A71" s="61"/>
      <c r="B71" s="61"/>
      <c r="C71" s="61"/>
      <c r="D71" s="61"/>
      <c r="E71" s="61"/>
      <c r="F71" s="62"/>
      <c r="G71" s="62"/>
      <c r="H71" s="54"/>
    </row>
    <row r="72" spans="1:8" s="2" customFormat="1" ht="48.75">
      <c r="A72" s="61"/>
      <c r="B72" s="61"/>
      <c r="C72" s="63">
        <v>85212</v>
      </c>
      <c r="D72" s="64"/>
      <c r="E72" s="65" t="s">
        <v>24</v>
      </c>
      <c r="F72" s="66">
        <f>SUM(F73)</f>
        <v>1547478</v>
      </c>
      <c r="G72" s="66">
        <f>SUM(G73)</f>
        <v>1477955</v>
      </c>
      <c r="H72" s="55">
        <f aca="true" t="shared" si="0" ref="H72:H77">G72/F72</f>
        <v>0.9550733516082297</v>
      </c>
    </row>
    <row r="73" spans="1:8" s="2" customFormat="1" ht="12.75">
      <c r="A73" s="61"/>
      <c r="B73" s="67"/>
      <c r="C73" s="63"/>
      <c r="D73" s="63"/>
      <c r="E73" s="47" t="s">
        <v>32</v>
      </c>
      <c r="F73" s="66">
        <f>SUM(F74:F77)</f>
        <v>1547478</v>
      </c>
      <c r="G73" s="66">
        <f>SUM(G74:G77)</f>
        <v>1477955</v>
      </c>
      <c r="H73" s="55">
        <f t="shared" si="0"/>
        <v>0.9550733516082297</v>
      </c>
    </row>
    <row r="74" spans="1:8" s="2" customFormat="1" ht="24.75">
      <c r="A74" s="61"/>
      <c r="B74" s="67"/>
      <c r="C74" s="63"/>
      <c r="D74" s="63"/>
      <c r="E74" s="47" t="s">
        <v>33</v>
      </c>
      <c r="F74" s="66">
        <v>33956</v>
      </c>
      <c r="G74" s="66">
        <v>33925</v>
      </c>
      <c r="H74" s="55">
        <f t="shared" si="0"/>
        <v>0.9990870538343739</v>
      </c>
    </row>
    <row r="75" spans="1:8" s="2" customFormat="1" ht="12.75">
      <c r="A75" s="61"/>
      <c r="B75" s="67"/>
      <c r="C75" s="63"/>
      <c r="D75" s="63"/>
      <c r="E75" s="47" t="s">
        <v>41</v>
      </c>
      <c r="F75" s="66">
        <v>9132</v>
      </c>
      <c r="G75" s="66">
        <v>8574</v>
      </c>
      <c r="H75" s="55">
        <f t="shared" si="0"/>
        <v>0.9388961892247043</v>
      </c>
    </row>
    <row r="76" spans="1:8" s="2" customFormat="1" ht="12.75">
      <c r="A76" s="61"/>
      <c r="B76" s="67"/>
      <c r="C76" s="63"/>
      <c r="D76" s="63"/>
      <c r="E76" s="47" t="s">
        <v>42</v>
      </c>
      <c r="F76" s="66">
        <v>1484722</v>
      </c>
      <c r="G76" s="66">
        <v>1417946</v>
      </c>
      <c r="H76" s="55">
        <f t="shared" si="0"/>
        <v>0.9550245769915175</v>
      </c>
    </row>
    <row r="77" spans="1:8" s="2" customFormat="1" ht="12.75">
      <c r="A77" s="61"/>
      <c r="B77" s="67"/>
      <c r="C77" s="63"/>
      <c r="D77" s="63"/>
      <c r="E77" s="47" t="s">
        <v>43</v>
      </c>
      <c r="F77" s="66">
        <v>19668</v>
      </c>
      <c r="G77" s="66">
        <v>17510</v>
      </c>
      <c r="H77" s="55">
        <f t="shared" si="0"/>
        <v>0.8902786251779541</v>
      </c>
    </row>
    <row r="78" spans="1:8" s="2" customFormat="1" ht="12.75">
      <c r="A78" s="61"/>
      <c r="B78" s="67"/>
      <c r="C78" s="63"/>
      <c r="D78" s="63"/>
      <c r="E78" s="47"/>
      <c r="F78" s="66"/>
      <c r="G78" s="66"/>
      <c r="H78" s="55"/>
    </row>
    <row r="79" spans="1:8" s="2" customFormat="1" ht="48.75">
      <c r="A79" s="7"/>
      <c r="B79" s="7"/>
      <c r="C79" s="43">
        <v>85213</v>
      </c>
      <c r="D79" s="43"/>
      <c r="E79" s="30" t="s">
        <v>25</v>
      </c>
      <c r="F79" s="45">
        <f>F80</f>
        <v>6046</v>
      </c>
      <c r="G79" s="45">
        <f>G80</f>
        <v>5729</v>
      </c>
      <c r="H79" s="55">
        <f>G79/F79</f>
        <v>0.9475686404234205</v>
      </c>
    </row>
    <row r="80" spans="1:9" s="2" customFormat="1" ht="17.25" customHeight="1">
      <c r="A80" s="7"/>
      <c r="B80" s="7"/>
      <c r="C80" s="7"/>
      <c r="D80" s="7"/>
      <c r="E80" s="47" t="s">
        <v>32</v>
      </c>
      <c r="F80" s="48">
        <f>F81</f>
        <v>6046</v>
      </c>
      <c r="G80" s="48">
        <f>G81</f>
        <v>5729</v>
      </c>
      <c r="H80" s="55">
        <f>G80/F80</f>
        <v>0.9475686404234205</v>
      </c>
      <c r="I80" s="68"/>
    </row>
    <row r="81" spans="1:8" s="2" customFormat="1" ht="12.75">
      <c r="A81" s="7"/>
      <c r="B81" s="7"/>
      <c r="C81" s="7"/>
      <c r="D81" s="7"/>
      <c r="E81" s="69" t="s">
        <v>44</v>
      </c>
      <c r="F81" s="48">
        <v>6046</v>
      </c>
      <c r="G81" s="48">
        <v>5729</v>
      </c>
      <c r="H81" s="55">
        <f>G81/F81</f>
        <v>0.9475686404234205</v>
      </c>
    </row>
    <row r="82" spans="1:256" s="2" customFormat="1" ht="12.75">
      <c r="A82" s="7"/>
      <c r="B82" s="7"/>
      <c r="C82" s="7"/>
      <c r="D82" s="7"/>
      <c r="E82" s="7"/>
      <c r="F82" s="48"/>
      <c r="G82" s="48"/>
      <c r="H82" s="46"/>
      <c r="IV82" s="70"/>
    </row>
    <row r="83" spans="1:8" s="2" customFormat="1" ht="24.75">
      <c r="A83" s="7"/>
      <c r="B83" s="7"/>
      <c r="C83" s="43">
        <v>85214</v>
      </c>
      <c r="D83" s="43"/>
      <c r="E83" s="30" t="s">
        <v>26</v>
      </c>
      <c r="F83" s="45">
        <f>F84</f>
        <v>63759</v>
      </c>
      <c r="G83" s="45">
        <f>G84</f>
        <v>63759</v>
      </c>
      <c r="H83" s="55">
        <f>G83/F83</f>
        <v>1</v>
      </c>
    </row>
    <row r="84" spans="1:8" s="2" customFormat="1" ht="12.75">
      <c r="A84" s="7"/>
      <c r="B84" s="7"/>
      <c r="C84" s="7"/>
      <c r="D84" s="7"/>
      <c r="E84" s="47" t="s">
        <v>32</v>
      </c>
      <c r="F84" s="48">
        <f>F85</f>
        <v>63759</v>
      </c>
      <c r="G84" s="48">
        <f>G85</f>
        <v>63759</v>
      </c>
      <c r="H84" s="55">
        <f>G84/F84</f>
        <v>1</v>
      </c>
    </row>
    <row r="85" spans="1:8" s="2" customFormat="1" ht="12.75">
      <c r="A85" s="7"/>
      <c r="B85" s="7"/>
      <c r="C85" s="7"/>
      <c r="D85" s="7"/>
      <c r="E85" s="69" t="s">
        <v>45</v>
      </c>
      <c r="F85" s="48">
        <v>63759</v>
      </c>
      <c r="G85" s="48">
        <v>63759</v>
      </c>
      <c r="H85" s="55">
        <f>G85/F85</f>
        <v>1</v>
      </c>
    </row>
    <row r="86" spans="1:8" s="2" customFormat="1" ht="12.75">
      <c r="A86" s="61"/>
      <c r="B86" s="61"/>
      <c r="C86" s="61"/>
      <c r="D86" s="61"/>
      <c r="E86" s="61"/>
      <c r="F86" s="61"/>
      <c r="G86" s="61" t="s">
        <v>11</v>
      </c>
      <c r="H86" s="61"/>
    </row>
    <row r="87" spans="1:8" s="2" customFormat="1" ht="12.75">
      <c r="A87" s="7"/>
      <c r="B87" s="7"/>
      <c r="C87" s="7"/>
      <c r="D87" s="7"/>
      <c r="E87" s="71" t="s">
        <v>46</v>
      </c>
      <c r="F87" s="72">
        <f>F44+F52+F70</f>
        <v>1731273</v>
      </c>
      <c r="G87" s="72">
        <f>G44+G52+G70</f>
        <v>1661405</v>
      </c>
      <c r="H87" s="73">
        <f>G87/F87</f>
        <v>0.9596435686341784</v>
      </c>
    </row>
    <row r="88" spans="1:8" s="2" customFormat="1" ht="12.75">
      <c r="A88" s="7"/>
      <c r="B88" s="7"/>
      <c r="C88" s="7"/>
      <c r="D88" s="7"/>
      <c r="E88" s="7"/>
      <c r="F88" s="27"/>
      <c r="G88" s="27"/>
      <c r="H88" s="7"/>
    </row>
    <row r="89" spans="1:8" s="2" customFormat="1" ht="12.75">
      <c r="A89" s="3"/>
      <c r="B89" s="3"/>
      <c r="C89" s="3"/>
      <c r="D89" s="3"/>
      <c r="E89" s="3"/>
      <c r="F89" s="68"/>
      <c r="G89" s="68"/>
      <c r="H89" s="3"/>
    </row>
    <row r="90" spans="1:8" s="2" customFormat="1" ht="30.75" customHeight="1">
      <c r="A90" s="74" t="s">
        <v>47</v>
      </c>
      <c r="B90" s="74"/>
      <c r="C90" s="74"/>
      <c r="D90" s="74"/>
      <c r="E90" s="74"/>
      <c r="F90" s="74"/>
      <c r="G90" s="74"/>
      <c r="H90" s="74"/>
    </row>
    <row r="91" spans="1:8" s="2" customFormat="1" ht="12.75">
      <c r="A91" s="75"/>
      <c r="B91" s="75"/>
      <c r="C91" s="75"/>
      <c r="D91" s="75"/>
      <c r="E91" s="75"/>
      <c r="F91" s="75"/>
      <c r="G91" s="75"/>
      <c r="H91" s="75"/>
    </row>
    <row r="92" spans="1:8" s="2" customFormat="1" ht="24.75" customHeight="1">
      <c r="A92" s="74" t="s">
        <v>48</v>
      </c>
      <c r="B92" s="74"/>
      <c r="C92" s="74"/>
      <c r="D92" s="74"/>
      <c r="E92" s="74"/>
      <c r="F92" s="74"/>
      <c r="G92" s="74"/>
      <c r="H92" s="74"/>
    </row>
    <row r="93" spans="1:8" s="2" customFormat="1" ht="12.75">
      <c r="A93" s="76"/>
      <c r="B93" s="76"/>
      <c r="C93" s="76"/>
      <c r="D93" s="76"/>
      <c r="E93" s="76"/>
      <c r="F93" s="76"/>
      <c r="G93" s="76"/>
      <c r="H93" s="76"/>
    </row>
    <row r="94" spans="1:8" s="2" customFormat="1" ht="12.75">
      <c r="A94" s="7"/>
      <c r="B94" s="7"/>
      <c r="C94" s="7"/>
      <c r="D94" s="7"/>
      <c r="E94" s="7"/>
      <c r="F94" s="7"/>
      <c r="G94" s="7"/>
      <c r="H94" s="7"/>
    </row>
    <row r="95" spans="1:8" s="2" customFormat="1" ht="12.75">
      <c r="A95" s="8" t="s">
        <v>3</v>
      </c>
      <c r="B95" s="8" t="s">
        <v>4</v>
      </c>
      <c r="C95" s="8" t="s">
        <v>5</v>
      </c>
      <c r="D95" s="8" t="s">
        <v>6</v>
      </c>
      <c r="E95" s="9" t="s">
        <v>7</v>
      </c>
      <c r="F95" s="9" t="s">
        <v>8</v>
      </c>
      <c r="G95" s="9" t="s">
        <v>9</v>
      </c>
      <c r="H95" s="9" t="s">
        <v>10</v>
      </c>
    </row>
    <row r="96" spans="1:8" s="2" customFormat="1" ht="12.75">
      <c r="A96" s="10">
        <v>1</v>
      </c>
      <c r="B96" s="10">
        <v>2</v>
      </c>
      <c r="C96" s="10">
        <v>3</v>
      </c>
      <c r="D96" s="10">
        <v>4</v>
      </c>
      <c r="E96" s="9">
        <v>5</v>
      </c>
      <c r="F96" s="9">
        <v>6</v>
      </c>
      <c r="G96" s="9">
        <v>7</v>
      </c>
      <c r="H96" s="9">
        <v>8</v>
      </c>
    </row>
    <row r="97" spans="1:8" s="2" customFormat="1" ht="12.75">
      <c r="A97" s="11"/>
      <c r="B97" s="11"/>
      <c r="C97" s="11"/>
      <c r="D97" s="11"/>
      <c r="E97" s="12" t="s">
        <v>11</v>
      </c>
      <c r="F97" s="12"/>
      <c r="G97" s="12"/>
      <c r="H97" s="12"/>
    </row>
    <row r="98" spans="1:8" s="2" customFormat="1" ht="12.75">
      <c r="A98" s="13" t="s">
        <v>12</v>
      </c>
      <c r="B98" s="14">
        <v>750</v>
      </c>
      <c r="C98" s="13"/>
      <c r="D98" s="13"/>
      <c r="E98" s="14" t="s">
        <v>13</v>
      </c>
      <c r="F98" s="15">
        <f>F99</f>
        <v>23730</v>
      </c>
      <c r="G98" s="15">
        <f>G100+G101</f>
        <v>38511</v>
      </c>
      <c r="H98" s="16">
        <f>G98/F98</f>
        <v>1.622882427307206</v>
      </c>
    </row>
    <row r="99" spans="1:8" s="2" customFormat="1" ht="12.75">
      <c r="A99" s="77"/>
      <c r="B99" s="77"/>
      <c r="C99" s="77">
        <v>75011</v>
      </c>
      <c r="D99" s="77"/>
      <c r="E99" s="78" t="s">
        <v>14</v>
      </c>
      <c r="F99" s="79">
        <f>F100+F101</f>
        <v>23730</v>
      </c>
      <c r="G99" s="79">
        <f>G100+G101</f>
        <v>38511</v>
      </c>
      <c r="H99" s="80">
        <f>G99/F99</f>
        <v>1.622882427307206</v>
      </c>
    </row>
    <row r="100" spans="1:8" s="2" customFormat="1" ht="36.75">
      <c r="A100" s="77"/>
      <c r="B100" s="77"/>
      <c r="C100" s="77"/>
      <c r="D100" s="77">
        <v>2350</v>
      </c>
      <c r="E100" s="78" t="s">
        <v>49</v>
      </c>
      <c r="F100" s="79">
        <v>22600</v>
      </c>
      <c r="G100" s="79">
        <v>36585</v>
      </c>
      <c r="H100" s="80">
        <f>G100/F100</f>
        <v>1.6188053097345132</v>
      </c>
    </row>
    <row r="101" spans="1:8" s="2" customFormat="1" ht="48.75">
      <c r="A101" s="77"/>
      <c r="B101" s="77"/>
      <c r="C101" s="77"/>
      <c r="D101" s="77">
        <v>2360</v>
      </c>
      <c r="E101" s="78" t="s">
        <v>50</v>
      </c>
      <c r="F101" s="79">
        <v>1130</v>
      </c>
      <c r="G101" s="79">
        <v>1926</v>
      </c>
      <c r="H101" s="80">
        <f>G101/F101</f>
        <v>1.704424778761062</v>
      </c>
    </row>
  </sheetData>
  <mergeCells count="15">
    <mergeCell ref="A1:H2"/>
    <mergeCell ref="A4:H4"/>
    <mergeCell ref="A5:H5"/>
    <mergeCell ref="A39:H39"/>
    <mergeCell ref="A50:H50"/>
    <mergeCell ref="A52:A54"/>
    <mergeCell ref="B52:B54"/>
    <mergeCell ref="C52:C54"/>
    <mergeCell ref="D52:D54"/>
    <mergeCell ref="E52:E54"/>
    <mergeCell ref="F52:F54"/>
    <mergeCell ref="G52:G54"/>
    <mergeCell ref="H52:H54"/>
    <mergeCell ref="A90:H90"/>
    <mergeCell ref="A92:H92"/>
  </mergeCells>
  <printOptions/>
  <pageMargins left="1.3777777777777778" right="0.9840277777777778" top="0.7875" bottom="0.7875" header="0.5118055555555556" footer="0.5118055555555556"/>
  <pageSetup horizontalDpi="300" verticalDpi="300" orientation="portrait" paperSize="9" scale="86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Wojtyło</cp:lastModifiedBy>
  <cp:lastPrinted>2006-04-06T14:17:35Z</cp:lastPrinted>
  <dcterms:created xsi:type="dcterms:W3CDTF">1997-02-26T13:46:56Z</dcterms:created>
  <dcterms:modified xsi:type="dcterms:W3CDTF">2006-03-13T09:21:52Z</dcterms:modified>
  <cp:category/>
  <cp:version/>
  <cp:contentType/>
  <cp:contentStatus/>
  <cp:revision>69</cp:revision>
</cp:coreProperties>
</file>