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<sst xmlns="http://schemas.openxmlformats.org/spreadsheetml/2006/main" count="38" uniqueCount="38">
  <si>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Lp.</t>
  </si>
  <si>
    <t>Par.</t>
  </si>
  <si>
    <t>Nazwa</t>
  </si>
  <si>
    <t>Plan po zm.</t>
  </si>
  <si>
    <t>Wykonanie</t>
  </si>
  <si>
    <t>%</t>
  </si>
  <si>
    <t>§ 952</t>
  </si>
  <si>
    <t>§ 957</t>
  </si>
  <si>
    <t>Przychody budżetu</t>
  </si>
  <si>
    <t>Przychody z zaciągniętych pożyczek i kredytów</t>
  </si>
  <si>
    <t>Inne źródła</t>
  </si>
  <si>
    <t>Dochody budżetu</t>
  </si>
  <si>
    <t>I.</t>
  </si>
  <si>
    <t>§ 992</t>
  </si>
  <si>
    <t>Rozchody budżetu</t>
  </si>
  <si>
    <t>Spłaty otrzymanych krajowych pożyczek i kredytów</t>
  </si>
  <si>
    <t>Wydatki budżetu</t>
  </si>
  <si>
    <t>II.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</si>
  <si>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Wymagalne zobowiązania - </t>
    </r>
  </si>
  <si>
    <t>w tym: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</si>
  <si>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Zakład Gospodarki Komunalnej i Mieszkaniowej</t>
    </r>
  </si>
  <si>
    <t xml:space="preserve">w Kuźni Raciborskiej - </t>
  </si>
  <si>
    <t xml:space="preserve"> </t>
  </si>
  <si>
    <t>III.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</si>
  <si>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Kredyty i pożyczki  - </t>
    </r>
  </si>
  <si>
    <t>A.</t>
  </si>
  <si>
    <t>B.</t>
  </si>
  <si>
    <t>D.</t>
  </si>
  <si>
    <t>C.</t>
  </si>
  <si>
    <t>Nadwyżka (B-D)</t>
  </si>
  <si>
    <t>ZESTAWIENIE PRZYCHODÓW I ROZCHODÓW BUDŻETU GMINY  NA 30.06.2004 R.( w zł)</t>
  </si>
  <si>
    <t>RAZEM przychody i dochody budżetu (A+B)</t>
  </si>
  <si>
    <t>RAZEM rozchody i wydatki (C+D)</t>
  </si>
  <si>
    <t>Stan zobowiązań na 30.06.2004 r. :</t>
  </si>
  <si>
    <r>
      <t>Ogółem kwota zadłużenia na dzień 30.06.2004</t>
    </r>
    <r>
      <rPr>
        <b/>
        <sz val="10"/>
        <rFont val="Arial"/>
        <family val="2"/>
      </rPr>
      <t xml:space="preserve"> - </t>
    </r>
  </si>
  <si>
    <t xml:space="preserve">Zał. Nr 6 do Zarządzenia </t>
  </si>
  <si>
    <t>Burmistrza Nr B.0151-194/04</t>
  </si>
  <si>
    <t>z dnia 27.08.2004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</si>
</sst>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6" fontId="2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9" fontId="2" fillId="0" borderId="7" xfId="17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9" fontId="2" fillId="0" borderId="9" xfId="17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9" fontId="2" fillId="0" borderId="13" xfId="17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center" vertical="center" wrapText="1"/>
    </xf>
    <xf numFmtId="9" fontId="2" fillId="2" borderId="6" xfId="17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9" fontId="2" fillId="2" borderId="11" xfId="17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center" vertical="center" wrapText="1"/>
    </xf>
    <xf numFmtId="9" fontId="2" fillId="2" borderId="16" xfId="17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3" fontId="3" fillId="2" borderId="18" xfId="0" applyNumberFormat="1" applyFont="1" applyFill="1" applyBorder="1" applyAlignment="1">
      <alignment horizontal="center" vertical="center" wrapText="1"/>
    </xf>
    <xf numFmtId="9" fontId="2" fillId="2" borderId="19" xfId="1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9" fontId="2" fillId="0" borderId="7" xfId="17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2" fillId="0" borderId="9" xfId="17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5.75390625" style="0" customWidth="1"/>
    <col min="2" max="2" width="7.00390625" style="0" customWidth="1"/>
    <col min="3" max="3" width="13.875" style="0" customWidth="1"/>
    <col min="4" max="4" width="14.125" style="0" customWidth="1"/>
    <col min="5" max="5" width="14.25390625" style="0" customWidth="1"/>
    <col min="6" max="6" width="13.875" style="0" customWidth="1"/>
  </cols>
  <sheetData>
    <row r="1" spans="5:6" ht="12.75">
      <c r="E1" s="66" t="s">
        <v>35</v>
      </c>
      <c r="F1" s="66"/>
    </row>
    <row r="2" spans="1:6" ht="12.75">
      <c r="A2" s="1"/>
      <c r="E2" s="67" t="s">
        <v>36</v>
      </c>
      <c r="F2" s="67"/>
    </row>
    <row r="3" spans="1:6" ht="12.75">
      <c r="A3" s="1"/>
      <c r="E3" s="67" t="s">
        <v>37</v>
      </c>
      <c r="F3" s="67"/>
    </row>
    <row r="4" spans="1:6" ht="12.75">
      <c r="A4" s="1"/>
      <c r="E4" s="14"/>
      <c r="F4" s="14"/>
    </row>
    <row r="5" spans="1:6" ht="43.5" customHeight="1">
      <c r="A5" s="55" t="s">
        <v>30</v>
      </c>
      <c r="B5" s="55"/>
      <c r="C5" s="55"/>
      <c r="D5" s="55"/>
      <c r="E5" s="55"/>
      <c r="F5" s="55"/>
    </row>
    <row r="6" spans="1:6" ht="23.25" customHeight="1">
      <c r="A6" s="53"/>
      <c r="B6" s="53"/>
      <c r="C6" s="53"/>
      <c r="D6" s="53"/>
      <c r="E6" s="53"/>
      <c r="F6" s="53"/>
    </row>
    <row r="7" spans="1:6" ht="13.5" thickBot="1">
      <c r="A7" s="54"/>
      <c r="B7" s="54"/>
      <c r="C7" s="54"/>
      <c r="D7" s="54"/>
      <c r="E7" s="54"/>
      <c r="F7" s="54"/>
    </row>
    <row r="8" spans="1:6" ht="12.75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2" t="s">
        <v>5</v>
      </c>
    </row>
    <row r="9" spans="1:6" ht="13.5" thickBot="1">
      <c r="A9" s="24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</row>
    <row r="10" spans="1:6" ht="25.5">
      <c r="A10" s="57" t="s">
        <v>25</v>
      </c>
      <c r="B10" s="2"/>
      <c r="C10" s="25" t="s">
        <v>8</v>
      </c>
      <c r="D10" s="13">
        <f>SUM(D11:D14)</f>
        <v>1448053</v>
      </c>
      <c r="E10" s="13">
        <f>SUM(E11:E14)</f>
        <v>741155</v>
      </c>
      <c r="F10" s="26">
        <f>E10/D10</f>
        <v>0.511828641631211</v>
      </c>
    </row>
    <row r="11" spans="1:6" ht="12.75">
      <c r="A11" s="58"/>
      <c r="B11" s="69" t="s">
        <v>6</v>
      </c>
      <c r="C11" s="69" t="s">
        <v>9</v>
      </c>
      <c r="D11" s="70">
        <v>706898</v>
      </c>
      <c r="E11" s="70">
        <v>0</v>
      </c>
      <c r="F11" s="56">
        <f>E11/D11</f>
        <v>0</v>
      </c>
    </row>
    <row r="12" spans="1:6" ht="40.5" customHeight="1">
      <c r="A12" s="58"/>
      <c r="B12" s="69"/>
      <c r="C12" s="69"/>
      <c r="D12" s="70"/>
      <c r="E12" s="70"/>
      <c r="F12" s="56"/>
    </row>
    <row r="13" spans="1:6" ht="1.5" customHeight="1" hidden="1">
      <c r="A13" s="58"/>
      <c r="B13" s="11"/>
      <c r="C13" s="16"/>
      <c r="D13" s="12"/>
      <c r="E13" s="17"/>
      <c r="F13" s="23"/>
    </row>
    <row r="14" spans="1:6" ht="46.5" customHeight="1">
      <c r="A14" s="58"/>
      <c r="B14" s="11" t="s">
        <v>7</v>
      </c>
      <c r="C14" s="16" t="s">
        <v>10</v>
      </c>
      <c r="D14" s="17">
        <v>741155</v>
      </c>
      <c r="E14" s="12">
        <v>741155</v>
      </c>
      <c r="F14" s="23">
        <f aca="true" t="shared" si="0" ref="F14:F24">E14/D14</f>
        <v>1</v>
      </c>
    </row>
    <row r="15" spans="1:6" ht="18" customHeight="1" hidden="1">
      <c r="A15" s="58"/>
      <c r="B15" s="18"/>
      <c r="C15" s="18"/>
      <c r="D15" s="19"/>
      <c r="E15" s="19"/>
      <c r="F15" s="23" t="e">
        <f t="shared" si="0"/>
        <v>#DIV/0!</v>
      </c>
    </row>
    <row r="16" spans="1:6" ht="26.25" thickBot="1">
      <c r="A16" s="29" t="s">
        <v>26</v>
      </c>
      <c r="B16" s="30"/>
      <c r="C16" s="31" t="s">
        <v>11</v>
      </c>
      <c r="D16" s="15">
        <v>16380251</v>
      </c>
      <c r="E16" s="15">
        <v>9181369</v>
      </c>
      <c r="F16" s="32">
        <f t="shared" si="0"/>
        <v>0.5605145488918333</v>
      </c>
    </row>
    <row r="17" spans="1:6" ht="54.75" customHeight="1">
      <c r="A17" s="33" t="s">
        <v>12</v>
      </c>
      <c r="B17" s="34"/>
      <c r="C17" s="35" t="s">
        <v>31</v>
      </c>
      <c r="D17" s="36">
        <f>SUM(D16,D10)</f>
        <v>17828304</v>
      </c>
      <c r="E17" s="36">
        <f>SUM(E16,E10)</f>
        <v>9922524</v>
      </c>
      <c r="F17" s="37">
        <f t="shared" si="0"/>
        <v>0.5565601753257068</v>
      </c>
    </row>
    <row r="18" spans="1:6" ht="0.75" customHeight="1" hidden="1">
      <c r="A18" s="38"/>
      <c r="B18" s="39"/>
      <c r="C18" s="40"/>
      <c r="D18" s="41"/>
      <c r="E18" s="41"/>
      <c r="F18" s="42" t="e">
        <f t="shared" si="0"/>
        <v>#DIV/0!</v>
      </c>
    </row>
    <row r="19" spans="1:6" ht="25.5" customHeight="1">
      <c r="A19" s="57" t="s">
        <v>28</v>
      </c>
      <c r="B19" s="62"/>
      <c r="C19" s="62" t="s">
        <v>14</v>
      </c>
      <c r="D19" s="64">
        <f>D21</f>
        <v>716152</v>
      </c>
      <c r="E19" s="64">
        <f>E21</f>
        <v>379814</v>
      </c>
      <c r="F19" s="61">
        <f t="shared" si="0"/>
        <v>0.5303538913526737</v>
      </c>
    </row>
    <row r="20" spans="1:6" ht="12.75">
      <c r="A20" s="58"/>
      <c r="B20" s="63"/>
      <c r="C20" s="63"/>
      <c r="D20" s="65"/>
      <c r="E20" s="65"/>
      <c r="F20" s="56"/>
    </row>
    <row r="21" spans="1:6" ht="63.75">
      <c r="A21" s="58"/>
      <c r="B21" s="11" t="s">
        <v>13</v>
      </c>
      <c r="C21" s="16" t="s">
        <v>15</v>
      </c>
      <c r="D21" s="12">
        <v>716152</v>
      </c>
      <c r="E21" s="12">
        <v>379814</v>
      </c>
      <c r="F21" s="23">
        <f t="shared" si="0"/>
        <v>0.5303538913526737</v>
      </c>
    </row>
    <row r="22" spans="1:6" ht="1.5" customHeight="1" hidden="1">
      <c r="A22" s="58"/>
      <c r="B22" s="18"/>
      <c r="C22" s="18"/>
      <c r="D22" s="19"/>
      <c r="E22" s="19"/>
      <c r="F22" s="23" t="e">
        <f t="shared" si="0"/>
        <v>#DIV/0!</v>
      </c>
    </row>
    <row r="23" spans="1:6" ht="26.25" thickBot="1">
      <c r="A23" s="29" t="s">
        <v>27</v>
      </c>
      <c r="B23" s="30"/>
      <c r="C23" s="31" t="s">
        <v>16</v>
      </c>
      <c r="D23" s="15">
        <v>17112152</v>
      </c>
      <c r="E23" s="15">
        <v>7900812</v>
      </c>
      <c r="F23" s="32">
        <f t="shared" si="0"/>
        <v>0.46170768001593254</v>
      </c>
    </row>
    <row r="24" spans="1:6" ht="39" thickBot="1">
      <c r="A24" s="43" t="s">
        <v>17</v>
      </c>
      <c r="B24" s="44"/>
      <c r="C24" s="45" t="s">
        <v>32</v>
      </c>
      <c r="D24" s="46">
        <f>SUM(D23,D19)</f>
        <v>17828304</v>
      </c>
      <c r="E24" s="46">
        <f>SUM(E23,E19)</f>
        <v>8280626</v>
      </c>
      <c r="F24" s="47">
        <f t="shared" si="0"/>
        <v>0.4644651560799053</v>
      </c>
    </row>
    <row r="25" spans="1:6" ht="26.25" thickBot="1">
      <c r="A25" s="48" t="s">
        <v>23</v>
      </c>
      <c r="B25" s="49"/>
      <c r="C25" s="50" t="s">
        <v>29</v>
      </c>
      <c r="D25" s="51">
        <f>D16-D23</f>
        <v>-731901</v>
      </c>
      <c r="E25" s="51">
        <f>E16-E23</f>
        <v>1280557</v>
      </c>
      <c r="F25" s="52">
        <f>E25/D25</f>
        <v>-1.7496314392247039</v>
      </c>
    </row>
    <row r="26" ht="12.75">
      <c r="A26" s="3"/>
    </row>
    <row r="27" spans="1:6" ht="12.75">
      <c r="A27" s="60" t="s">
        <v>33</v>
      </c>
      <c r="B27" s="60"/>
      <c r="C27" s="60"/>
      <c r="D27" s="60"/>
      <c r="E27" s="60"/>
      <c r="F27" s="60"/>
    </row>
    <row r="28" ht="12.75">
      <c r="A28" s="4"/>
    </row>
    <row r="29" spans="1:6" ht="12.75">
      <c r="A29" s="59" t="s">
        <v>24</v>
      </c>
      <c r="B29" s="59"/>
      <c r="C29" s="59"/>
      <c r="D29" s="59"/>
      <c r="E29" s="59"/>
      <c r="F29" s="9">
        <v>896073</v>
      </c>
    </row>
    <row r="30" spans="1:6" ht="12.75">
      <c r="A30" s="59" t="s">
        <v>18</v>
      </c>
      <c r="B30" s="59"/>
      <c r="C30" s="59"/>
      <c r="D30" s="59"/>
      <c r="E30" s="59"/>
      <c r="F30" s="9">
        <f>SUM(F33)</f>
        <v>37703</v>
      </c>
    </row>
    <row r="31" spans="1:6" ht="12.75">
      <c r="A31" s="6" t="s">
        <v>19</v>
      </c>
      <c r="B31" s="6"/>
      <c r="C31" s="6"/>
      <c r="D31" s="6"/>
      <c r="E31" s="6"/>
      <c r="F31" s="5"/>
    </row>
    <row r="32" spans="1:6" ht="12.75">
      <c r="A32" s="8" t="s">
        <v>20</v>
      </c>
      <c r="B32" s="8"/>
      <c r="C32" s="8"/>
      <c r="D32" s="8"/>
      <c r="E32" s="8"/>
      <c r="F32" s="9"/>
    </row>
    <row r="33" spans="1:6" ht="12.75">
      <c r="A33" s="6" t="s">
        <v>21</v>
      </c>
      <c r="B33" s="6"/>
      <c r="C33" s="6"/>
      <c r="D33" s="6"/>
      <c r="E33" s="8"/>
      <c r="F33" s="9">
        <v>37703</v>
      </c>
    </row>
    <row r="34" spans="5:6" ht="12.75">
      <c r="E34" s="8"/>
      <c r="F34" s="5"/>
    </row>
    <row r="35" ht="12.75">
      <c r="E35" s="6"/>
    </row>
    <row r="36" spans="1:6" ht="12.75">
      <c r="A36" s="68" t="s">
        <v>34</v>
      </c>
      <c r="B36" s="68"/>
      <c r="C36" s="68"/>
      <c r="D36" s="68"/>
      <c r="E36" s="68"/>
      <c r="F36" s="10">
        <f>SUM(F29,F30)</f>
        <v>933776</v>
      </c>
    </row>
    <row r="37" spans="1:5" ht="12.75">
      <c r="A37" s="6"/>
      <c r="B37" s="7"/>
      <c r="C37" s="7"/>
      <c r="D37" s="7"/>
      <c r="E37" s="7"/>
    </row>
    <row r="38" spans="1:5" ht="12.75">
      <c r="A38" s="6" t="s">
        <v>22</v>
      </c>
      <c r="B38" s="7"/>
      <c r="C38" s="7"/>
      <c r="D38" s="7"/>
      <c r="E38" s="7"/>
    </row>
  </sheetData>
  <mergeCells count="22">
    <mergeCell ref="E1:F1"/>
    <mergeCell ref="E2:F2"/>
    <mergeCell ref="E3:F3"/>
    <mergeCell ref="A36:E36"/>
    <mergeCell ref="B11:B12"/>
    <mergeCell ref="C11:C12"/>
    <mergeCell ref="D11:D12"/>
    <mergeCell ref="E11:E12"/>
    <mergeCell ref="C19:C20"/>
    <mergeCell ref="D19:D20"/>
    <mergeCell ref="A29:E29"/>
    <mergeCell ref="A30:E30"/>
    <mergeCell ref="A19:A22"/>
    <mergeCell ref="A27:F27"/>
    <mergeCell ref="F19:F20"/>
    <mergeCell ref="B19:B20"/>
    <mergeCell ref="E19:E20"/>
    <mergeCell ref="A6:F6"/>
    <mergeCell ref="A7:F7"/>
    <mergeCell ref="A5:F5"/>
    <mergeCell ref="F11:F12"/>
    <mergeCell ref="A10:A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2004-08-23T13:10:10Z</cp:lastPrinted>
  <dcterms:created xsi:type="dcterms:W3CDTF">1997-02-26T13:46:56Z</dcterms:created>
  <dcterms:modified xsi:type="dcterms:W3CDTF">2004-08-25T21:23:41Z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