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</sheets>
  <definedNames>
    <definedName name="_xlnm.Print_Area" localSheetId="0">'Arkusz1'!$A$1:$H$78</definedName>
  </definedNames>
  <calcPr fullCalcOnLoad="1"/>
</workbook>
</file>

<file path=xl/sharedStrings.xml><?xml version="1.0" encoding="utf-8"?>
<sst xmlns="http://schemas.openxmlformats.org/spreadsheetml/2006/main" count="80" uniqueCount="80">
  <si>
    <t xml:space="preserve">Załącznik Nr 4 do Zarządzenia </t>
  </si>
  <si>
    <t>Burmistrza Miasta Nr B.0151-160/05</t>
  </si>
  <si>
    <t>z dnia 29 sierpnia 2005r.</t>
  </si>
  <si>
    <t>DOTACJE NA ZADANIA ZLECONE OTRZYMANE Z BUDŻETU PAŃSTWA ZA PIERWSZE PÓŁROCZE  2005 r.</t>
  </si>
  <si>
    <t xml:space="preserve"> (w złotych)</t>
  </si>
  <si>
    <t>Lp.</t>
  </si>
  <si>
    <t>Dział</t>
  </si>
  <si>
    <t>Rozdział</t>
  </si>
  <si>
    <t>Paragraf</t>
  </si>
  <si>
    <t>Nazwa</t>
  </si>
  <si>
    <t>Plan po zmianach</t>
  </si>
  <si>
    <t>Wykonanie</t>
  </si>
  <si>
    <t>%</t>
  </si>
  <si>
    <t xml:space="preserve"> </t>
  </si>
  <si>
    <t xml:space="preserve">1. </t>
  </si>
  <si>
    <t>Administracja publiczna</t>
  </si>
  <si>
    <t>Urzędy wojewódzkie</t>
  </si>
  <si>
    <t>Dotacje celowe otrzymane z budżetu państwa na realizację zadań bieżących z zakresu administracji rządowej oraz innych zadań zleconych gminie (związkom gmin) ustawami</t>
  </si>
  <si>
    <t>2.</t>
  </si>
  <si>
    <t>Urzędy naczelnych organów władzy państwowej, kontroli i ochrony prawa oraz sądownictwa</t>
  </si>
  <si>
    <t>Urzędy naczelnych organów władzy państwowej, kontroli i ochrony prawa</t>
  </si>
  <si>
    <t>Dotacje celowe otrzymane z budżetu państwa na realizację zadań bieżących z zakresu administracji rządowej oraz innych zadań zleconych gminie (związkom gmin) ustawami</t>
  </si>
  <si>
    <t>Pomoc społeczna</t>
  </si>
  <si>
    <t>Świadczenia rodzinne oraz składki na ubezpieczenia  emerytalne i rentowe z ubezpieczenia społecznego</t>
  </si>
  <si>
    <t>Dotacje celowe otrzymane z budżetu państwa na realizację zadań bieżących z zakresu administracji rządowej oraz innych zadań zleconych gminie (związkom gmin) ustawami</t>
  </si>
  <si>
    <t>Składki na ubezpieczenie zdrowotne opłacane za osoby pobierające niektóre świadczenia z pomocy społecznej oraz niektóre świadczenia rodzinne</t>
  </si>
  <si>
    <t>Dotacje celowe otrzymane z budżetu państwa na realizację zadań bieżących z zakresu administracji rządowej oraz innych zadań zleconych gminie (związkom gmin) ustawami</t>
  </si>
  <si>
    <t>Zasiłki i pomoc w naturze oraz składki na ubezpieczenia emerytalne i rentowe</t>
  </si>
  <si>
    <t>Dotacje celowe otrzymane z budżetu państwa na realizację zadań bieżących z zakresu administracji rządowej oraz innych zadań zleconych gminie (związkom gmin) ustawami</t>
  </si>
  <si>
    <t>RAZEM dotacje na w/w zadania</t>
  </si>
  <si>
    <t>WYKONANIE WYDATKÓW  NA  ZADANIA  ZLECONE ZA PIERWSZE PÓŁROCZE 2005r.</t>
  </si>
  <si>
    <t xml:space="preserve"> (w złotych)</t>
  </si>
  <si>
    <t>Lp.</t>
  </si>
  <si>
    <t>Dział</t>
  </si>
  <si>
    <t>Rozdział</t>
  </si>
  <si>
    <t>Paragraf</t>
  </si>
  <si>
    <t>Nazwa</t>
  </si>
  <si>
    <t>Plan po zmianach</t>
  </si>
  <si>
    <t>Wykonanie</t>
  </si>
  <si>
    <t>%</t>
  </si>
  <si>
    <t>1.</t>
  </si>
  <si>
    <t xml:space="preserve">Administracja publiczna </t>
  </si>
  <si>
    <t>Urzędy wojewódzkie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</si>
  <si>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</si>
  <si>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</si>
  <si>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</si>
  <si>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</si>
  <si>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</si>
  <si>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Część opisowa</t>
  </si>
  <si>
    <t>Zadania nadzorowane przez Wydział Spraw Obywatelskich i Migracji, Wydział Rozwoju Regionalnego oraz Wydział Zarządzania Kryzysowego Śląskiego Urzędu Wojewódzkiego w Katowicach</t>
  </si>
  <si>
    <t xml:space="preserve">2. </t>
  </si>
  <si>
    <t>Urzędy naczelnych organów władzy państwowej, kontroli i ochrony prawa oraz sądownictwa</t>
  </si>
  <si>
    <t xml:space="preserve">Urzędy naczelnych organów władzy państwowej, kontroli i ochrony prawa </t>
  </si>
  <si>
    <t>Zakup materiałów i wyposażenia</t>
  </si>
  <si>
    <t>Część opisowa</t>
  </si>
  <si>
    <t xml:space="preserve">Z przeznaczeniem na prowadzenie rejestru wyborców , środki przekazuje Krajowe Biuro Wyborcze  </t>
  </si>
  <si>
    <t>Lp.</t>
  </si>
  <si>
    <t>Dział</t>
  </si>
  <si>
    <t>Rozdział</t>
  </si>
  <si>
    <t>Paragraf</t>
  </si>
  <si>
    <t>Nazwa</t>
  </si>
  <si>
    <t>Plan po zmianach</t>
  </si>
  <si>
    <t>Wykonanie</t>
  </si>
  <si>
    <t>%</t>
  </si>
  <si>
    <t>Pomoc społeczna</t>
  </si>
  <si>
    <t>Świadczenia rodzinne oraz składki na ubezpieczenia  emerytalne i rentowe z ubezpieczenia społecznego</t>
  </si>
  <si>
    <t>Świadczenie społeczne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</si>
  <si>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</si>
  <si>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</si>
  <si>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</si>
  <si>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</si>
  <si>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</si>
  <si>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Składki na ubezpieczenie zdrowotne opłacane za osoby pobierające niektóre świadczenia z pomocy społecznej oraz niektóre świadczenia rodzinne</t>
  </si>
  <si>
    <t>Świadczenie społeczne</t>
  </si>
  <si>
    <t>Zasiłki i pomoc w naturze oraz składki na ubezpieczenia emerytalne i rentowe</t>
  </si>
  <si>
    <t>Świadczenia społeczne</t>
  </si>
  <si>
    <t>Część opisowa</t>
  </si>
  <si>
    <t>Wydatki w tym dziale realizuje Miejski Ośrodek Pomocy Społecznej w Kuźni Raciborskiej</t>
  </si>
  <si>
    <t>RAZEM wydatki na w/w zadania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</si>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</sst>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@"/>
    <numFmt numFmtId="166" formatCode="0.00%"/>
    <numFmt numFmtId="167" formatCode="#,##0"/>
  </numFmts>
  <fonts count="7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 CE"/>
      <family val="2"/>
    </font>
    <font>
      <b/>
      <sz val="8"/>
      <color indexed="8"/>
      <name val="Arial CE"/>
      <family val="2"/>
    </font>
    <font>
      <i/>
      <sz val="10"/>
      <color indexed="8"/>
      <name val="Arial CE"/>
      <family val="0"/>
    </font>
    <font>
      <b/>
      <i/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Fill="1" applyBorder="1" applyAlignment="1">
      <alignment wrapText="1"/>
    </xf>
    <xf numFmtId="164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right" wrapText="1"/>
    </xf>
    <xf numFmtId="164" fontId="3" fillId="0" borderId="0" xfId="0" applyFont="1" applyFill="1" applyBorder="1" applyAlignment="1">
      <alignment horizontal="left" wrapText="1"/>
    </xf>
    <xf numFmtId="164" fontId="3" fillId="0" borderId="0" xfId="0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vertical="center" wrapText="1"/>
    </xf>
    <xf numFmtId="164" fontId="1" fillId="0" borderId="1" xfId="0" applyFont="1" applyFill="1" applyBorder="1" applyAlignment="1">
      <alignment vertical="center" wrapText="1"/>
    </xf>
    <xf numFmtId="166" fontId="1" fillId="0" borderId="1" xfId="0" applyNumberFormat="1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vertical="center" wrapText="1"/>
    </xf>
    <xf numFmtId="164" fontId="3" fillId="2" borderId="1" xfId="0" applyFont="1" applyFill="1" applyBorder="1" applyAlignment="1">
      <alignment vertical="center" wrapText="1"/>
    </xf>
    <xf numFmtId="167" fontId="3" fillId="2" borderId="1" xfId="0" applyNumberFormat="1" applyFont="1" applyFill="1" applyBorder="1" applyAlignment="1">
      <alignment horizontal="right" vertical="center" wrapText="1"/>
    </xf>
    <xf numFmtId="166" fontId="3" fillId="2" borderId="1" xfId="0" applyNumberFormat="1" applyFont="1" applyFill="1" applyBorder="1" applyAlignment="1">
      <alignment horizontal="right" vertical="center" wrapText="1"/>
    </xf>
    <xf numFmtId="165" fontId="3" fillId="3" borderId="1" xfId="0" applyNumberFormat="1" applyFont="1" applyFill="1" applyBorder="1" applyAlignment="1">
      <alignment vertical="center" wrapText="1"/>
    </xf>
    <xf numFmtId="164" fontId="3" fillId="3" borderId="1" xfId="0" applyFont="1" applyFill="1" applyBorder="1" applyAlignment="1">
      <alignment vertical="center" wrapText="1"/>
    </xf>
    <xf numFmtId="167" fontId="3" fillId="3" borderId="1" xfId="0" applyNumberFormat="1" applyFont="1" applyFill="1" applyBorder="1" applyAlignment="1">
      <alignment horizontal="right" vertical="center" wrapText="1"/>
    </xf>
    <xf numFmtId="166" fontId="3" fillId="3" borderId="1" xfId="0" applyNumberFormat="1" applyFont="1" applyFill="1" applyBorder="1" applyAlignment="1">
      <alignment horizontal="right" vertical="center" wrapText="1"/>
    </xf>
    <xf numFmtId="164" fontId="5" fillId="0" borderId="1" xfId="0" applyFont="1" applyFill="1" applyBorder="1" applyAlignment="1">
      <alignment vertical="center" wrapText="1"/>
    </xf>
    <xf numFmtId="167" fontId="5" fillId="0" borderId="1" xfId="0" applyNumberFormat="1" applyFont="1" applyFill="1" applyBorder="1" applyAlignment="1">
      <alignment horizontal="right" vertical="center" wrapText="1"/>
    </xf>
    <xf numFmtId="166" fontId="5" fillId="0" borderId="1" xfId="0" applyNumberFormat="1" applyFont="1" applyFill="1" applyBorder="1" applyAlignment="1">
      <alignment horizontal="right" vertical="center" wrapText="1"/>
    </xf>
    <xf numFmtId="167" fontId="1" fillId="0" borderId="1" xfId="0" applyNumberFormat="1" applyFont="1" applyFill="1" applyBorder="1" applyAlignment="1">
      <alignment horizontal="right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Font="1" applyFill="1" applyBorder="1" applyAlignment="1">
      <alignment horizontal="right" vertical="center" wrapText="1"/>
    </xf>
    <xf numFmtId="164" fontId="3" fillId="3" borderId="1" xfId="0" applyFont="1" applyFill="1" applyBorder="1" applyAlignment="1">
      <alignment horizontal="right" vertical="center" wrapText="1"/>
    </xf>
    <xf numFmtId="167" fontId="5" fillId="0" borderId="1" xfId="0" applyNumberFormat="1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 wrapText="1"/>
    </xf>
    <xf numFmtId="166" fontId="1" fillId="0" borderId="1" xfId="0" applyNumberFormat="1" applyFont="1" applyFill="1" applyBorder="1" applyAlignment="1">
      <alignment horizontal="right" vertical="center" wrapText="1"/>
    </xf>
    <xf numFmtId="164" fontId="3" fillId="2" borderId="1" xfId="0" applyFont="1" applyFill="1" applyBorder="1" applyAlignment="1">
      <alignment horizontal="left"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vertical="center" wrapText="1"/>
    </xf>
    <xf numFmtId="164" fontId="2" fillId="2" borderId="0" xfId="0" applyFont="1" applyFill="1" applyBorder="1" applyAlignment="1">
      <alignment/>
    </xf>
    <xf numFmtId="165" fontId="1" fillId="0" borderId="2" xfId="0" applyNumberFormat="1" applyFont="1" applyFill="1" applyBorder="1" applyAlignment="1">
      <alignment vertical="center" wrapText="1"/>
    </xf>
    <xf numFmtId="164" fontId="1" fillId="0" borderId="2" xfId="0" applyFont="1" applyFill="1" applyBorder="1" applyAlignment="1">
      <alignment vertical="center" wrapText="1"/>
    </xf>
    <xf numFmtId="164" fontId="1" fillId="0" borderId="2" xfId="0" applyFont="1" applyFill="1" applyBorder="1" applyAlignment="1">
      <alignment horizontal="right" vertical="center" wrapText="1"/>
    </xf>
    <xf numFmtId="166" fontId="1" fillId="0" borderId="2" xfId="0" applyNumberFormat="1" applyFont="1" applyFill="1" applyBorder="1" applyAlignment="1">
      <alignment horizontal="right" vertical="center" wrapText="1"/>
    </xf>
    <xf numFmtId="164" fontId="3" fillId="0" borderId="3" xfId="0" applyFont="1" applyFill="1" applyBorder="1" applyAlignment="1">
      <alignment horizontal="center" wrapText="1"/>
    </xf>
    <xf numFmtId="164" fontId="3" fillId="0" borderId="4" xfId="0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wrapText="1"/>
    </xf>
    <xf numFmtId="167" fontId="1" fillId="0" borderId="1" xfId="0" applyNumberFormat="1" applyFont="1" applyFill="1" applyBorder="1" applyAlignment="1">
      <alignment vertical="center" wrapText="1"/>
    </xf>
    <xf numFmtId="164" fontId="3" fillId="2" borderId="1" xfId="0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vertical="center" wrapText="1"/>
    </xf>
    <xf numFmtId="166" fontId="3" fillId="2" borderId="1" xfId="0" applyNumberFormat="1" applyFont="1" applyFill="1" applyBorder="1" applyAlignment="1">
      <alignment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vertical="center" wrapText="1"/>
    </xf>
    <xf numFmtId="164" fontId="1" fillId="0" borderId="1" xfId="0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vertical="center" wrapText="1"/>
    </xf>
    <xf numFmtId="164" fontId="0" fillId="0" borderId="1" xfId="0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 horizontal="left"/>
    </xf>
    <xf numFmtId="167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left" vertical="center" wrapText="1"/>
    </xf>
    <xf numFmtId="167" fontId="1" fillId="0" borderId="1" xfId="0" applyNumberFormat="1" applyFont="1" applyFill="1" applyBorder="1" applyAlignment="1">
      <alignment vertical="center" wrapText="1"/>
    </xf>
    <xf numFmtId="164" fontId="2" fillId="0" borderId="5" xfId="0" applyFont="1" applyFill="1" applyBorder="1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left" vertical="center" wrapText="1"/>
    </xf>
    <xf numFmtId="167" fontId="3" fillId="2" borderId="1" xfId="0" applyNumberFormat="1" applyFont="1" applyFill="1" applyBorder="1" applyAlignment="1">
      <alignment vertical="center" wrapText="1"/>
    </xf>
    <xf numFmtId="166" fontId="3" fillId="2" borderId="1" xfId="0" applyNumberFormat="1" applyFont="1" applyFill="1" applyBorder="1" applyAlignment="1">
      <alignment vertical="center" wrapText="1"/>
    </xf>
    <xf numFmtId="164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82"/>
  <sheetViews>
    <sheetView tabSelected="1" workbookViewId="0" topLeftCell="A1">
      <selection activeCell="I7" sqref="I7"/>
    </sheetView>
  </sheetViews>
  <sheetFormatPr defaultColWidth="9.140625" defaultRowHeight="12.75"/>
  <cols>
    <col min="1" max="1" width="3.00390625" style="1" customWidth="1"/>
    <col min="2" max="2" width="4.140625" style="1" customWidth="1"/>
    <col min="3" max="4" width="6.8515625" style="1" customWidth="1"/>
    <col min="5" max="5" width="29.8515625" style="1" customWidth="1"/>
    <col min="6" max="6" width="9.421875" style="1" customWidth="1"/>
    <col min="7" max="7" width="8.57421875" style="1" customWidth="1"/>
    <col min="8" max="8" width="7.57421875" style="1" customWidth="1"/>
    <col min="9" max="256" width="9.8515625" style="1" customWidth="1"/>
  </cols>
  <sheetData>
    <row r="1" spans="1:8" s="3" customFormat="1" ht="13.5" customHeight="1">
      <c r="A1" s="2"/>
      <c r="B1" s="2"/>
      <c r="C1" s="2"/>
      <c r="D1" s="2"/>
      <c r="E1" s="2"/>
      <c r="F1" s="2"/>
      <c r="G1" s="2"/>
      <c r="H1" s="2"/>
    </row>
    <row r="2" spans="1:8" s="3" customFormat="1" ht="12" customHeight="1">
      <c r="A2" s="2"/>
      <c r="B2" s="2"/>
      <c r="C2" s="2"/>
      <c r="D2" s="2"/>
      <c r="E2" s="4" t="s">
        <v>0</v>
      </c>
      <c r="F2" s="4"/>
      <c r="G2" s="4"/>
      <c r="H2" s="4"/>
    </row>
    <row r="3" spans="1:8" s="3" customFormat="1" ht="12.75" customHeight="1">
      <c r="A3" s="2"/>
      <c r="B3" s="2"/>
      <c r="C3" s="2"/>
      <c r="D3" s="2"/>
      <c r="E3" s="4" t="s">
        <v>1</v>
      </c>
      <c r="F3" s="4"/>
      <c r="G3" s="4"/>
      <c r="H3" s="4"/>
    </row>
    <row r="4" spans="1:8" s="3" customFormat="1" ht="12.75" customHeight="1">
      <c r="A4" s="2"/>
      <c r="B4" s="2"/>
      <c r="C4" s="2"/>
      <c r="D4" s="2"/>
      <c r="E4" s="4" t="s">
        <v>2</v>
      </c>
      <c r="F4" s="4"/>
      <c r="G4" s="4"/>
      <c r="H4" s="4"/>
    </row>
    <row r="5" spans="1:8" s="3" customFormat="1" ht="12.75">
      <c r="A5" s="2"/>
      <c r="B5" s="2"/>
      <c r="C5" s="2"/>
      <c r="D5" s="2"/>
      <c r="E5" s="2"/>
      <c r="F5" s="5"/>
      <c r="G5" s="5"/>
      <c r="H5" s="5"/>
    </row>
    <row r="6" spans="1:8" s="3" customFormat="1" ht="27.75" customHeight="1">
      <c r="A6" s="6" t="s">
        <v>3</v>
      </c>
      <c r="B6" s="6"/>
      <c r="C6" s="6"/>
      <c r="D6" s="6"/>
      <c r="E6" s="6"/>
      <c r="F6" s="6"/>
      <c r="G6" s="6"/>
      <c r="H6" s="6"/>
    </row>
    <row r="7" spans="1:8" s="3" customFormat="1" ht="12.75">
      <c r="A7" s="6" t="s">
        <v>4</v>
      </c>
      <c r="B7" s="6"/>
      <c r="C7" s="6"/>
      <c r="D7" s="6"/>
      <c r="E7" s="6"/>
      <c r="F7" s="6"/>
      <c r="G7" s="6"/>
      <c r="H7" s="6"/>
    </row>
    <row r="8" spans="1:8" s="3" customFormat="1" ht="12.75">
      <c r="A8" s="2"/>
      <c r="B8" s="2"/>
      <c r="C8" s="2"/>
      <c r="D8" s="2"/>
      <c r="E8" s="2"/>
      <c r="F8" s="2"/>
      <c r="G8" s="2"/>
      <c r="H8" s="2"/>
    </row>
    <row r="9" spans="1:8" s="3" customFormat="1" ht="21.75">
      <c r="A9" s="7" t="s">
        <v>5</v>
      </c>
      <c r="B9" s="7" t="s">
        <v>6</v>
      </c>
      <c r="C9" s="7" t="s">
        <v>7</v>
      </c>
      <c r="D9" s="7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8" s="3" customFormat="1" ht="12.75">
      <c r="A10" s="9">
        <v>1</v>
      </c>
      <c r="B10" s="9">
        <v>2</v>
      </c>
      <c r="C10" s="9">
        <v>3</v>
      </c>
      <c r="D10" s="9">
        <v>4</v>
      </c>
      <c r="E10" s="10">
        <v>5</v>
      </c>
      <c r="F10" s="10">
        <v>6</v>
      </c>
      <c r="G10" s="10">
        <v>7</v>
      </c>
      <c r="H10" s="10">
        <v>8</v>
      </c>
    </row>
    <row r="11" spans="1:8" s="3" customFormat="1" ht="12.75">
      <c r="A11" s="11"/>
      <c r="B11" s="11"/>
      <c r="C11" s="11"/>
      <c r="D11" s="11"/>
      <c r="E11" s="12" t="s">
        <v>13</v>
      </c>
      <c r="F11" s="12"/>
      <c r="G11" s="12"/>
      <c r="H11" s="13"/>
    </row>
    <row r="12" spans="1:8" s="3" customFormat="1" ht="12.75">
      <c r="A12" s="14" t="s">
        <v>14</v>
      </c>
      <c r="B12" s="15">
        <v>750</v>
      </c>
      <c r="C12" s="14"/>
      <c r="D12" s="14"/>
      <c r="E12" s="15" t="s">
        <v>15</v>
      </c>
      <c r="F12" s="16">
        <f>F14</f>
        <v>73589</v>
      </c>
      <c r="G12" s="16">
        <f>G14</f>
        <v>39157</v>
      </c>
      <c r="H12" s="17">
        <f>G12/F12</f>
        <v>0.5321039829322317</v>
      </c>
    </row>
    <row r="13" spans="1:8" s="3" customFormat="1" ht="12.75">
      <c r="A13" s="18"/>
      <c r="B13" s="18"/>
      <c r="C13" s="18"/>
      <c r="D13" s="18"/>
      <c r="E13" s="19"/>
      <c r="F13" s="20"/>
      <c r="G13" s="20"/>
      <c r="H13" s="21"/>
    </row>
    <row r="14" spans="1:8" s="3" customFormat="1" ht="12.75">
      <c r="A14" s="11"/>
      <c r="B14" s="11"/>
      <c r="C14" s="22">
        <v>75011</v>
      </c>
      <c r="D14" s="11"/>
      <c r="E14" s="22" t="s">
        <v>16</v>
      </c>
      <c r="F14" s="23">
        <f>F15</f>
        <v>73589</v>
      </c>
      <c r="G14" s="23">
        <f>G15</f>
        <v>39157</v>
      </c>
      <c r="H14" s="24">
        <f>G14/F14</f>
        <v>0.5321039829322317</v>
      </c>
    </row>
    <row r="15" spans="1:8" s="3" customFormat="1" ht="77.25" customHeight="1">
      <c r="A15" s="11"/>
      <c r="B15" s="11"/>
      <c r="C15" s="11"/>
      <c r="D15" s="12">
        <v>2010</v>
      </c>
      <c r="E15" s="12" t="s">
        <v>17</v>
      </c>
      <c r="F15" s="25">
        <v>73589</v>
      </c>
      <c r="G15" s="25">
        <v>39157</v>
      </c>
      <c r="H15" s="26">
        <f>G15/F15</f>
        <v>0.5321039829322317</v>
      </c>
    </row>
    <row r="16" spans="1:8" s="3" customFormat="1" ht="12.75">
      <c r="A16" s="11"/>
      <c r="B16" s="11"/>
      <c r="C16" s="11"/>
      <c r="D16" s="11"/>
      <c r="E16" s="12"/>
      <c r="F16" s="27"/>
      <c r="G16" s="27"/>
      <c r="H16" s="26"/>
    </row>
    <row r="17" spans="1:8" s="3" customFormat="1" ht="49.5" customHeight="1">
      <c r="A17" s="14" t="s">
        <v>18</v>
      </c>
      <c r="B17" s="15">
        <v>751</v>
      </c>
      <c r="C17" s="14"/>
      <c r="D17" s="14"/>
      <c r="E17" s="15" t="s">
        <v>19</v>
      </c>
      <c r="F17" s="16">
        <f>F19</f>
        <v>2700</v>
      </c>
      <c r="G17" s="16">
        <f>G19</f>
        <v>1350</v>
      </c>
      <c r="H17" s="17">
        <f>G17/F17</f>
        <v>0.5</v>
      </c>
    </row>
    <row r="18" spans="1:8" s="3" customFormat="1" ht="12.75">
      <c r="A18" s="18"/>
      <c r="B18" s="18"/>
      <c r="C18" s="18"/>
      <c r="D18" s="18"/>
      <c r="E18" s="19"/>
      <c r="F18" s="28"/>
      <c r="G18" s="28"/>
      <c r="H18" s="21"/>
    </row>
    <row r="19" spans="1:8" s="3" customFormat="1" ht="37.5" customHeight="1">
      <c r="A19" s="11"/>
      <c r="B19" s="11"/>
      <c r="C19" s="22">
        <v>75101</v>
      </c>
      <c r="D19" s="11"/>
      <c r="E19" s="22" t="s">
        <v>20</v>
      </c>
      <c r="F19" s="29">
        <f>F20</f>
        <v>2700</v>
      </c>
      <c r="G19" s="29">
        <f>G20</f>
        <v>1350</v>
      </c>
      <c r="H19" s="24">
        <f>G19/F19</f>
        <v>0.5</v>
      </c>
    </row>
    <row r="20" spans="1:8" s="3" customFormat="1" ht="77.25" customHeight="1">
      <c r="A20" s="11"/>
      <c r="B20" s="11"/>
      <c r="C20" s="11"/>
      <c r="D20" s="12">
        <v>2010</v>
      </c>
      <c r="E20" s="12" t="s">
        <v>21</v>
      </c>
      <c r="F20" s="25">
        <v>2700</v>
      </c>
      <c r="G20" s="25">
        <v>1350</v>
      </c>
      <c r="H20" s="26">
        <f>G20/F20</f>
        <v>0.5</v>
      </c>
    </row>
    <row r="21" spans="1:8" s="3" customFormat="1" ht="12.75">
      <c r="A21" s="30"/>
      <c r="B21" s="11"/>
      <c r="C21" s="11"/>
      <c r="D21" s="11"/>
      <c r="E21" s="11"/>
      <c r="F21" s="12"/>
      <c r="G21" s="25"/>
      <c r="H21" s="31"/>
    </row>
    <row r="22" spans="1:8" s="3" customFormat="1" ht="12.75">
      <c r="A22" s="32">
        <v>3</v>
      </c>
      <c r="B22" s="15">
        <v>852</v>
      </c>
      <c r="C22" s="14"/>
      <c r="D22" s="14"/>
      <c r="E22" s="15" t="s">
        <v>22</v>
      </c>
      <c r="F22" s="16">
        <f>F24+F27+F30</f>
        <v>1154512</v>
      </c>
      <c r="G22" s="16">
        <f>G24+G27+G30</f>
        <v>718920</v>
      </c>
      <c r="H22" s="17">
        <f>G22/F22</f>
        <v>0.6227046578987485</v>
      </c>
    </row>
    <row r="23" spans="1:8" s="3" customFormat="1" ht="12.75">
      <c r="A23" s="33"/>
      <c r="B23" s="34"/>
      <c r="C23" s="35"/>
      <c r="D23" s="35"/>
      <c r="E23" s="34"/>
      <c r="F23" s="36"/>
      <c r="G23" s="36"/>
      <c r="H23" s="37"/>
    </row>
    <row r="24" spans="1:8" s="3" customFormat="1" ht="51" customHeight="1">
      <c r="A24" s="11"/>
      <c r="B24" s="11"/>
      <c r="C24" s="22">
        <v>85212</v>
      </c>
      <c r="D24" s="11"/>
      <c r="E24" s="22" t="s">
        <v>23</v>
      </c>
      <c r="F24" s="29">
        <f>F25</f>
        <v>1086920</v>
      </c>
      <c r="G24" s="29">
        <f>G25</f>
        <v>676123</v>
      </c>
      <c r="H24" s="24">
        <f>G24/F24</f>
        <v>0.6220540610164501</v>
      </c>
    </row>
    <row r="25" spans="1:8" s="3" customFormat="1" ht="77.25" customHeight="1">
      <c r="A25" s="11"/>
      <c r="B25" s="11"/>
      <c r="C25" s="11"/>
      <c r="D25" s="12">
        <v>2010</v>
      </c>
      <c r="E25" s="12" t="s">
        <v>24</v>
      </c>
      <c r="F25" s="25">
        <v>1086920</v>
      </c>
      <c r="G25" s="25">
        <v>676123</v>
      </c>
      <c r="H25" s="26">
        <f>G25/F25</f>
        <v>0.6220540610164501</v>
      </c>
    </row>
    <row r="26" spans="1:8" s="3" customFormat="1" ht="12.75">
      <c r="A26" s="11"/>
      <c r="B26" s="11"/>
      <c r="C26" s="11"/>
      <c r="D26" s="11"/>
      <c r="E26" s="12"/>
      <c r="F26" s="25"/>
      <c r="G26" s="25"/>
      <c r="H26" s="26"/>
    </row>
    <row r="27" spans="1:8" s="3" customFormat="1" ht="67.5" customHeight="1">
      <c r="A27" s="11"/>
      <c r="B27" s="11"/>
      <c r="C27" s="22">
        <v>85213</v>
      </c>
      <c r="D27" s="11"/>
      <c r="E27" s="22" t="s">
        <v>25</v>
      </c>
      <c r="F27" s="29">
        <f>F28</f>
        <v>5923</v>
      </c>
      <c r="G27" s="29">
        <f>G28</f>
        <v>2963</v>
      </c>
      <c r="H27" s="26">
        <f>G27/F27</f>
        <v>0.5002532500422083</v>
      </c>
    </row>
    <row r="28" spans="1:8" s="3" customFormat="1" ht="76.5" customHeight="1">
      <c r="A28" s="11"/>
      <c r="B28" s="11"/>
      <c r="C28" s="11"/>
      <c r="D28" s="12">
        <v>2010</v>
      </c>
      <c r="E28" s="12" t="s">
        <v>26</v>
      </c>
      <c r="F28" s="25">
        <v>5923</v>
      </c>
      <c r="G28" s="25">
        <v>2963</v>
      </c>
      <c r="H28" s="26">
        <f>G28/F28</f>
        <v>0.5002532500422083</v>
      </c>
    </row>
    <row r="29" spans="1:8" s="3" customFormat="1" ht="12.75">
      <c r="A29" s="11"/>
      <c r="B29" s="11"/>
      <c r="C29" s="11"/>
      <c r="D29" s="11"/>
      <c r="E29" s="12"/>
      <c r="F29" s="25"/>
      <c r="G29" s="25"/>
      <c r="H29" s="26"/>
    </row>
    <row r="30" spans="1:8" s="3" customFormat="1" ht="41.25" customHeight="1">
      <c r="A30" s="11"/>
      <c r="B30" s="11"/>
      <c r="C30" s="22">
        <v>85214</v>
      </c>
      <c r="D30" s="11"/>
      <c r="E30" s="22" t="s">
        <v>27</v>
      </c>
      <c r="F30" s="29">
        <f>F31</f>
        <v>61669</v>
      </c>
      <c r="G30" s="29">
        <f>G31</f>
        <v>39834</v>
      </c>
      <c r="H30" s="26">
        <f>G30/F30</f>
        <v>0.645932316074527</v>
      </c>
    </row>
    <row r="31" spans="1:8" s="3" customFormat="1" ht="75.75" customHeight="1">
      <c r="A31" s="11"/>
      <c r="B31" s="11"/>
      <c r="C31" s="11"/>
      <c r="D31" s="12">
        <v>2010</v>
      </c>
      <c r="E31" s="12" t="s">
        <v>28</v>
      </c>
      <c r="F31" s="25">
        <v>61669</v>
      </c>
      <c r="G31" s="25">
        <v>39834</v>
      </c>
      <c r="H31" s="26">
        <f>G31/F31</f>
        <v>0.645932316074527</v>
      </c>
    </row>
    <row r="32" spans="1:8" s="3" customFormat="1" ht="12.75">
      <c r="A32" s="11"/>
      <c r="B32" s="11"/>
      <c r="C32" s="11"/>
      <c r="D32" s="11"/>
      <c r="E32" s="12"/>
      <c r="F32" s="27"/>
      <c r="G32" s="27"/>
      <c r="H32" s="37"/>
    </row>
    <row r="33" spans="1:8" s="39" customFormat="1" ht="12.75">
      <c r="A33" s="38"/>
      <c r="B33" s="38"/>
      <c r="C33" s="38"/>
      <c r="D33" s="38"/>
      <c r="E33" s="15" t="s">
        <v>29</v>
      </c>
      <c r="F33" s="16">
        <f>F12+F17+F22</f>
        <v>1230801</v>
      </c>
      <c r="G33" s="16">
        <f>G12+G17+G22</f>
        <v>759427</v>
      </c>
      <c r="H33" s="17">
        <f>G33/F33</f>
        <v>0.6170185107096923</v>
      </c>
    </row>
    <row r="34" spans="1:8" s="3" customFormat="1" ht="12.75">
      <c r="A34" s="40"/>
      <c r="B34" s="40"/>
      <c r="C34" s="40"/>
      <c r="D34" s="40"/>
      <c r="E34" s="41"/>
      <c r="F34" s="42"/>
      <c r="G34" s="42"/>
      <c r="H34" s="43"/>
    </row>
    <row r="35" spans="1:8" s="3" customFormat="1" ht="12.75">
      <c r="A35" s="2"/>
      <c r="B35" s="2"/>
      <c r="C35" s="2"/>
      <c r="D35" s="2"/>
      <c r="E35" s="2"/>
      <c r="F35" s="2"/>
      <c r="G35" s="2"/>
      <c r="H35" s="2"/>
    </row>
    <row r="36" spans="1:8" s="3" customFormat="1" ht="12.75">
      <c r="A36" s="6" t="s">
        <v>30</v>
      </c>
      <c r="B36" s="6"/>
      <c r="C36" s="6"/>
      <c r="D36" s="6"/>
      <c r="E36" s="6"/>
      <c r="F36" s="6"/>
      <c r="G36" s="6"/>
      <c r="H36" s="6"/>
    </row>
    <row r="37" spans="1:12" s="3" customFormat="1" ht="12.75">
      <c r="A37" s="6" t="s">
        <v>31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8" s="3" customFormat="1" ht="12.75">
      <c r="A38" s="6"/>
      <c r="B38" s="6"/>
      <c r="C38" s="6"/>
      <c r="D38" s="6"/>
      <c r="E38" s="6"/>
      <c r="F38" s="6"/>
      <c r="G38" s="6"/>
      <c r="H38" s="6"/>
    </row>
    <row r="39" spans="1:8" s="3" customFormat="1" ht="12.75">
      <c r="A39" s="6"/>
      <c r="B39" s="6"/>
      <c r="C39" s="6"/>
      <c r="D39" s="6"/>
      <c r="E39" s="6"/>
      <c r="F39" s="6"/>
      <c r="G39" s="6"/>
      <c r="H39" s="6"/>
    </row>
    <row r="40" spans="1:8" s="3" customFormat="1" ht="21.75">
      <c r="A40" s="7" t="s">
        <v>32</v>
      </c>
      <c r="B40" s="7" t="s">
        <v>33</v>
      </c>
      <c r="C40" s="7" t="s">
        <v>34</v>
      </c>
      <c r="D40" s="7" t="s">
        <v>35</v>
      </c>
      <c r="E40" s="8" t="s">
        <v>36</v>
      </c>
      <c r="F40" s="8" t="s">
        <v>37</v>
      </c>
      <c r="G40" s="8" t="s">
        <v>38</v>
      </c>
      <c r="H40" s="8" t="s">
        <v>39</v>
      </c>
    </row>
    <row r="41" spans="1:8" s="3" customFormat="1" ht="12.75">
      <c r="A41" s="9">
        <v>1</v>
      </c>
      <c r="B41" s="9">
        <v>2</v>
      </c>
      <c r="C41" s="9">
        <v>3</v>
      </c>
      <c r="D41" s="9">
        <v>4</v>
      </c>
      <c r="E41" s="10">
        <v>5</v>
      </c>
      <c r="F41" s="10">
        <v>6</v>
      </c>
      <c r="G41" s="10">
        <v>7</v>
      </c>
      <c r="H41" s="46">
        <v>8</v>
      </c>
    </row>
    <row r="42" spans="1:8" s="3" customFormat="1" ht="12.75">
      <c r="A42" s="47"/>
      <c r="B42" s="47"/>
      <c r="C42" s="47"/>
      <c r="D42" s="47"/>
      <c r="E42" s="48"/>
      <c r="F42" s="49"/>
      <c r="G42" s="49"/>
      <c r="H42" s="13"/>
    </row>
    <row r="43" spans="1:8" s="3" customFormat="1" ht="12.75">
      <c r="A43" s="50" t="s">
        <v>40</v>
      </c>
      <c r="B43" s="50">
        <v>750</v>
      </c>
      <c r="C43" s="50"/>
      <c r="D43" s="50"/>
      <c r="E43" s="32" t="s">
        <v>41</v>
      </c>
      <c r="F43" s="51">
        <f>F44</f>
        <v>73589</v>
      </c>
      <c r="G43" s="51">
        <f>G44</f>
        <v>36563</v>
      </c>
      <c r="H43" s="52">
        <f>G43/F43</f>
        <v>0.4968541493973284</v>
      </c>
    </row>
    <row r="44" spans="1:8" s="3" customFormat="1" ht="12.75">
      <c r="A44" s="47"/>
      <c r="B44" s="47"/>
      <c r="C44" s="53">
        <v>75011</v>
      </c>
      <c r="D44" s="47"/>
      <c r="E44" s="54" t="s">
        <v>42</v>
      </c>
      <c r="F44" s="55">
        <f>SUM(F45:F49)</f>
        <v>73589</v>
      </c>
      <c r="G44" s="55">
        <f>SUM(G45:G49)</f>
        <v>36563</v>
      </c>
      <c r="H44" s="56">
        <f>G44/F44</f>
        <v>0.4968541493973284</v>
      </c>
    </row>
    <row r="45" spans="1:8" s="3" customFormat="1" ht="24.75">
      <c r="A45" s="47"/>
      <c r="B45" s="47"/>
      <c r="C45" s="47"/>
      <c r="D45" s="47">
        <v>4010</v>
      </c>
      <c r="E45" s="57" t="s">
        <v>43</v>
      </c>
      <c r="F45" s="49">
        <v>60513</v>
      </c>
      <c r="G45" s="49">
        <v>30256</v>
      </c>
      <c r="H45" s="58">
        <f>G45/F45</f>
        <v>0.49999173731264357</v>
      </c>
    </row>
    <row r="46" spans="1:10" s="3" customFormat="1" ht="24.75">
      <c r="A46" s="47"/>
      <c r="B46" s="47"/>
      <c r="C46" s="47"/>
      <c r="D46" s="47">
        <v>4110</v>
      </c>
      <c r="E46" s="57" t="s">
        <v>44</v>
      </c>
      <c r="F46" s="49">
        <v>8169</v>
      </c>
      <c r="G46" s="49">
        <v>4085</v>
      </c>
      <c r="H46" s="58">
        <f>G46/F46</f>
        <v>0.500061207002081</v>
      </c>
      <c r="J46" s="1"/>
    </row>
    <row r="47" spans="1:10" s="3" customFormat="1" ht="12.75">
      <c r="A47" s="47"/>
      <c r="B47" s="47"/>
      <c r="C47" s="47"/>
      <c r="D47" s="47">
        <v>4120</v>
      </c>
      <c r="E47" s="57" t="s">
        <v>45</v>
      </c>
      <c r="F47" s="49">
        <v>907</v>
      </c>
      <c r="G47" s="49">
        <v>453</v>
      </c>
      <c r="H47" s="58">
        <f>G47/F47</f>
        <v>0.4994487320837927</v>
      </c>
      <c r="J47" s="1"/>
    </row>
    <row r="48" spans="1:8" s="3" customFormat="1" ht="12.75">
      <c r="A48" s="47"/>
      <c r="B48" s="47"/>
      <c r="C48" s="47"/>
      <c r="D48" s="47">
        <v>4210</v>
      </c>
      <c r="E48" s="57" t="s">
        <v>46</v>
      </c>
      <c r="F48" s="49">
        <v>2500</v>
      </c>
      <c r="G48" s="49">
        <v>1769</v>
      </c>
      <c r="H48" s="58">
        <f>G48/F48</f>
        <v>0.7076</v>
      </c>
    </row>
    <row r="49" spans="1:8" s="3" customFormat="1" ht="12.75">
      <c r="A49" s="47"/>
      <c r="B49" s="47"/>
      <c r="C49" s="47"/>
      <c r="D49" s="47">
        <v>4300</v>
      </c>
      <c r="E49" s="57" t="s">
        <v>47</v>
      </c>
      <c r="F49" s="49">
        <v>1500</v>
      </c>
      <c r="G49" s="49">
        <v>0</v>
      </c>
      <c r="H49" s="58">
        <f>G49/F49</f>
        <v>0</v>
      </c>
    </row>
    <row r="50" spans="1:11" s="3" customFormat="1" ht="84.75">
      <c r="A50" s="59" t="s">
        <v>48</v>
      </c>
      <c r="B50" s="59"/>
      <c r="C50" s="59"/>
      <c r="D50" s="59"/>
      <c r="E50" s="57" t="s">
        <v>49</v>
      </c>
      <c r="F50" s="60"/>
      <c r="G50" s="60"/>
      <c r="H50" s="61"/>
      <c r="K50" s="62"/>
    </row>
    <row r="51" spans="1:8" s="3" customFormat="1" ht="12.75">
      <c r="A51" s="47"/>
      <c r="B51" s="47"/>
      <c r="C51" s="47"/>
      <c r="D51" s="47"/>
      <c r="E51" s="57"/>
      <c r="F51" s="60"/>
      <c r="G51" s="60"/>
      <c r="H51" s="61"/>
    </row>
    <row r="52" spans="1:8" s="3" customFormat="1" ht="48.75">
      <c r="A52" s="50" t="s">
        <v>50</v>
      </c>
      <c r="B52" s="50">
        <v>751</v>
      </c>
      <c r="C52" s="50"/>
      <c r="D52" s="50"/>
      <c r="E52" s="32" t="s">
        <v>51</v>
      </c>
      <c r="F52" s="51">
        <f>F53</f>
        <v>2700</v>
      </c>
      <c r="G52" s="51">
        <f>G53</f>
        <v>0</v>
      </c>
      <c r="H52" s="52">
        <f>SUM(H54)</f>
        <v>0</v>
      </c>
    </row>
    <row r="53" spans="1:8" s="3" customFormat="1" ht="36.75">
      <c r="A53" s="47"/>
      <c r="B53" s="47"/>
      <c r="C53" s="53">
        <v>75101</v>
      </c>
      <c r="D53" s="47"/>
      <c r="E53" s="54" t="s">
        <v>52</v>
      </c>
      <c r="F53" s="49">
        <f>F54</f>
        <v>2700</v>
      </c>
      <c r="G53" s="49">
        <f>G54</f>
        <v>0</v>
      </c>
      <c r="H53" s="58">
        <f>SUM(H55)</f>
        <v>0</v>
      </c>
    </row>
    <row r="54" spans="1:8" s="3" customFormat="1" ht="12.75">
      <c r="A54" s="47"/>
      <c r="B54" s="47"/>
      <c r="C54" s="47"/>
      <c r="D54" s="47">
        <v>4210</v>
      </c>
      <c r="E54" s="57" t="s">
        <v>53</v>
      </c>
      <c r="F54" s="49">
        <v>2700</v>
      </c>
      <c r="G54" s="49">
        <v>0</v>
      </c>
      <c r="H54" s="58">
        <f>G54/F54</f>
        <v>0</v>
      </c>
    </row>
    <row r="55" spans="1:8" s="3" customFormat="1" ht="48.75">
      <c r="A55" s="59" t="s">
        <v>54</v>
      </c>
      <c r="B55" s="59"/>
      <c r="C55" s="59"/>
      <c r="D55" s="59"/>
      <c r="E55" s="57" t="s">
        <v>55</v>
      </c>
      <c r="F55" s="60"/>
      <c r="G55" s="60"/>
      <c r="H55" s="61"/>
    </row>
    <row r="56" spans="1:8" s="3" customFormat="1" ht="12.75">
      <c r="A56" s="47"/>
      <c r="B56" s="47"/>
      <c r="C56" s="47"/>
      <c r="D56" s="47"/>
      <c r="E56" s="57"/>
      <c r="F56" s="63"/>
      <c r="G56" s="63"/>
      <c r="H56" s="64"/>
    </row>
    <row r="57" spans="1:8" s="3" customFormat="1" ht="21.75">
      <c r="A57" s="7" t="s">
        <v>56</v>
      </c>
      <c r="B57" s="7" t="s">
        <v>57</v>
      </c>
      <c r="C57" s="7" t="s">
        <v>58</v>
      </c>
      <c r="D57" s="7" t="s">
        <v>59</v>
      </c>
      <c r="E57" s="8" t="s">
        <v>60</v>
      </c>
      <c r="F57" s="8" t="s">
        <v>61</v>
      </c>
      <c r="G57" s="8" t="s">
        <v>62</v>
      </c>
      <c r="H57" s="8" t="s">
        <v>63</v>
      </c>
    </row>
    <row r="58" spans="1:8" s="3" customFormat="1" ht="12.75">
      <c r="A58" s="9">
        <v>1</v>
      </c>
      <c r="B58" s="9">
        <v>2</v>
      </c>
      <c r="C58" s="9">
        <v>3</v>
      </c>
      <c r="D58" s="9">
        <v>4</v>
      </c>
      <c r="E58" s="10">
        <v>5</v>
      </c>
      <c r="F58" s="10">
        <v>6</v>
      </c>
      <c r="G58" s="10">
        <v>7</v>
      </c>
      <c r="H58" s="46">
        <v>8</v>
      </c>
    </row>
    <row r="59" spans="1:8" s="3" customFormat="1" ht="12.75">
      <c r="A59" s="47"/>
      <c r="B59" s="47"/>
      <c r="C59" s="47"/>
      <c r="D59" s="47"/>
      <c r="E59" s="57"/>
      <c r="F59" s="63"/>
      <c r="G59" s="63"/>
      <c r="H59" s="64"/>
    </row>
    <row r="60" spans="1:8" s="3" customFormat="1" ht="12.75">
      <c r="A60" s="50">
        <v>3</v>
      </c>
      <c r="B60" s="50">
        <v>852</v>
      </c>
      <c r="C60" s="50"/>
      <c r="D60" s="50"/>
      <c r="E60" s="32" t="s">
        <v>64</v>
      </c>
      <c r="F60" s="51">
        <f>SUM(F62+F70+F73)</f>
        <v>1154512</v>
      </c>
      <c r="G60" s="51">
        <f>SUM(G62+G70+G73)</f>
        <v>693592</v>
      </c>
      <c r="H60" s="52">
        <f>G60/F60</f>
        <v>0.6007663844117688</v>
      </c>
    </row>
    <row r="61" spans="1:8" s="3" customFormat="1" ht="12.75">
      <c r="A61" s="9"/>
      <c r="B61" s="9"/>
      <c r="C61" s="9"/>
      <c r="D61" s="9"/>
      <c r="E61" s="33"/>
      <c r="F61" s="65"/>
      <c r="G61" s="65"/>
      <c r="H61" s="66"/>
    </row>
    <row r="62" spans="1:8" s="3" customFormat="1" ht="48.75">
      <c r="A62" s="9"/>
      <c r="B62" s="9"/>
      <c r="C62" s="67">
        <v>85212</v>
      </c>
      <c r="D62" s="68"/>
      <c r="E62" s="69" t="s">
        <v>65</v>
      </c>
      <c r="F62" s="70">
        <f>SUM(F63:F68)</f>
        <v>1086920</v>
      </c>
      <c r="G62" s="70">
        <f>SUM(G63:G68)</f>
        <v>662479</v>
      </c>
      <c r="H62" s="56">
        <f>G62/F62</f>
        <v>0.6095011592389504</v>
      </c>
    </row>
    <row r="63" spans="1:8" s="3" customFormat="1" ht="12.75">
      <c r="A63" s="9"/>
      <c r="B63" s="71"/>
      <c r="C63" s="71"/>
      <c r="D63" s="71">
        <v>3110</v>
      </c>
      <c r="E63" s="72" t="s">
        <v>66</v>
      </c>
      <c r="F63" s="73">
        <v>1035862</v>
      </c>
      <c r="G63" s="73">
        <v>637081</v>
      </c>
      <c r="H63" s="58">
        <f>G63/F63</f>
        <v>0.6150249743691727</v>
      </c>
    </row>
    <row r="64" spans="1:8" s="3" customFormat="1" ht="24.75">
      <c r="A64" s="9"/>
      <c r="B64" s="71"/>
      <c r="C64" s="71"/>
      <c r="D64" s="71">
        <v>4010</v>
      </c>
      <c r="E64" s="72" t="s">
        <v>67</v>
      </c>
      <c r="F64" s="73">
        <v>19050</v>
      </c>
      <c r="G64" s="73">
        <v>11778</v>
      </c>
      <c r="H64" s="58">
        <f>G64/F64</f>
        <v>0.6182677165354331</v>
      </c>
    </row>
    <row r="65" spans="1:8" s="3" customFormat="1" ht="24.75">
      <c r="A65" s="9"/>
      <c r="B65" s="71"/>
      <c r="C65" s="71"/>
      <c r="D65" s="71">
        <v>4110</v>
      </c>
      <c r="E65" s="72" t="s">
        <v>68</v>
      </c>
      <c r="F65" s="73">
        <v>23066</v>
      </c>
      <c r="G65" s="73">
        <v>10581</v>
      </c>
      <c r="H65" s="58">
        <f>G65/F65</f>
        <v>0.45872713084193184</v>
      </c>
    </row>
    <row r="66" spans="1:8" s="3" customFormat="1" ht="12.75">
      <c r="A66" s="9"/>
      <c r="B66" s="71"/>
      <c r="C66" s="71"/>
      <c r="D66" s="71">
        <v>4120</v>
      </c>
      <c r="E66" s="72" t="s">
        <v>69</v>
      </c>
      <c r="F66" s="73">
        <v>467</v>
      </c>
      <c r="G66" s="73">
        <v>290</v>
      </c>
      <c r="H66" s="58">
        <f>G66/F66</f>
        <v>0.6209850107066381</v>
      </c>
    </row>
    <row r="67" spans="1:8" s="3" customFormat="1" ht="12.75">
      <c r="A67" s="9"/>
      <c r="B67" s="71"/>
      <c r="C67" s="71"/>
      <c r="D67" s="71">
        <v>4210</v>
      </c>
      <c r="E67" s="72" t="s">
        <v>70</v>
      </c>
      <c r="F67" s="73">
        <v>3755</v>
      </c>
      <c r="G67" s="73">
        <v>1326</v>
      </c>
      <c r="H67" s="58">
        <f>SUM(G67/F67)</f>
        <v>0.35312916111850867</v>
      </c>
    </row>
    <row r="68" spans="1:8" s="3" customFormat="1" ht="12.75">
      <c r="A68" s="9"/>
      <c r="B68" s="71"/>
      <c r="C68" s="71"/>
      <c r="D68" s="71">
        <v>4300</v>
      </c>
      <c r="E68" s="72" t="s">
        <v>71</v>
      </c>
      <c r="F68" s="73">
        <v>4720</v>
      </c>
      <c r="G68" s="73">
        <v>1423</v>
      </c>
      <c r="H68" s="58">
        <f>G68/F68</f>
        <v>0.30148305084745763</v>
      </c>
    </row>
    <row r="69" spans="1:8" s="3" customFormat="1" ht="12.75">
      <c r="A69" s="9"/>
      <c r="B69" s="71"/>
      <c r="C69" s="71"/>
      <c r="D69" s="71"/>
      <c r="E69" s="72"/>
      <c r="F69" s="73"/>
      <c r="G69" s="73"/>
      <c r="H69" s="58"/>
    </row>
    <row r="70" spans="1:8" s="3" customFormat="1" ht="60.75">
      <c r="A70" s="47"/>
      <c r="B70" s="47"/>
      <c r="C70" s="53">
        <v>85213</v>
      </c>
      <c r="D70" s="53"/>
      <c r="E70" s="54" t="s">
        <v>72</v>
      </c>
      <c r="F70" s="55">
        <f>F71</f>
        <v>5923</v>
      </c>
      <c r="G70" s="55">
        <f>G71</f>
        <v>2658</v>
      </c>
      <c r="H70" s="56">
        <f>G70/F70</f>
        <v>0.4487590747931791</v>
      </c>
    </row>
    <row r="71" spans="1:8" s="3" customFormat="1" ht="12.75">
      <c r="A71" s="47"/>
      <c r="B71" s="47"/>
      <c r="C71" s="47"/>
      <c r="D71" s="47">
        <v>3110</v>
      </c>
      <c r="E71" s="57" t="s">
        <v>73</v>
      </c>
      <c r="F71" s="49">
        <v>5923</v>
      </c>
      <c r="G71" s="49">
        <v>2658</v>
      </c>
      <c r="H71" s="58">
        <f>G71/F71</f>
        <v>0.4487590747931791</v>
      </c>
    </row>
    <row r="72" spans="1:255" s="74" customFormat="1" ht="12.75">
      <c r="A72" s="47"/>
      <c r="B72" s="47"/>
      <c r="C72" s="47"/>
      <c r="D72" s="47"/>
      <c r="E72" s="57"/>
      <c r="F72" s="49"/>
      <c r="G72" s="49"/>
      <c r="H72" s="58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8" s="3" customFormat="1" ht="36.75">
      <c r="A73" s="47"/>
      <c r="B73" s="47"/>
      <c r="C73" s="53">
        <v>85214</v>
      </c>
      <c r="D73" s="53"/>
      <c r="E73" s="54" t="s">
        <v>74</v>
      </c>
      <c r="F73" s="55">
        <f>F74</f>
        <v>61669</v>
      </c>
      <c r="G73" s="55">
        <f>G74</f>
        <v>28455</v>
      </c>
      <c r="H73" s="56">
        <f>G73/F73</f>
        <v>0.46141497348748967</v>
      </c>
    </row>
    <row r="74" spans="1:8" s="3" customFormat="1" ht="12.75">
      <c r="A74" s="47"/>
      <c r="B74" s="47"/>
      <c r="C74" s="47"/>
      <c r="D74" s="47">
        <v>3110</v>
      </c>
      <c r="E74" s="57" t="s">
        <v>75</v>
      </c>
      <c r="F74" s="49">
        <v>61669</v>
      </c>
      <c r="G74" s="49">
        <v>28455</v>
      </c>
      <c r="H74" s="58">
        <f>G74/F74</f>
        <v>0.46141497348748967</v>
      </c>
    </row>
    <row r="75" spans="1:8" s="62" customFormat="1" ht="36.75">
      <c r="A75" s="59" t="s">
        <v>76</v>
      </c>
      <c r="B75" s="59"/>
      <c r="C75" s="59"/>
      <c r="D75" s="59"/>
      <c r="E75" s="57" t="s">
        <v>77</v>
      </c>
      <c r="F75" s="60"/>
      <c r="G75" s="60"/>
      <c r="H75" s="61"/>
    </row>
    <row r="76" spans="1:8" s="3" customFormat="1" ht="12.75">
      <c r="A76" s="47"/>
      <c r="B76" s="47"/>
      <c r="C76" s="47"/>
      <c r="D76" s="47"/>
      <c r="E76" s="57"/>
      <c r="F76" s="63"/>
      <c r="G76" s="63"/>
      <c r="H76" s="64"/>
    </row>
    <row r="77" spans="1:8" s="39" customFormat="1" ht="12.75">
      <c r="A77" s="75"/>
      <c r="B77" s="75"/>
      <c r="C77" s="75"/>
      <c r="D77" s="75"/>
      <c r="E77" s="76" t="s">
        <v>78</v>
      </c>
      <c r="F77" s="77">
        <f>SUM(F60+F52+F43)</f>
        <v>1230801</v>
      </c>
      <c r="G77" s="77">
        <f>SUM(G60+G52+G43)</f>
        <v>730155</v>
      </c>
      <c r="H77" s="78">
        <f>G77/F77</f>
        <v>0.5932356246054399</v>
      </c>
    </row>
    <row r="78" spans="1:8" s="3" customFormat="1" ht="12.75">
      <c r="A78" s="47"/>
      <c r="B78" s="47"/>
      <c r="C78" s="47"/>
      <c r="D78" s="47"/>
      <c r="E78" s="57"/>
      <c r="F78" s="49"/>
      <c r="G78" s="49"/>
      <c r="H78" s="13"/>
    </row>
    <row r="79" spans="1:8" s="3" customFormat="1" ht="12.75">
      <c r="A79" s="79"/>
      <c r="B79" s="79"/>
      <c r="C79" s="79"/>
      <c r="D79" s="79"/>
      <c r="E79" s="79"/>
      <c r="F79" s="79"/>
      <c r="G79" s="79"/>
      <c r="H79" s="79"/>
    </row>
    <row r="80" spans="1:8" s="3" customFormat="1" ht="12.75">
      <c r="A80" s="79"/>
      <c r="B80" s="79"/>
      <c r="C80" s="79"/>
      <c r="D80" s="79"/>
      <c r="E80" s="79"/>
      <c r="F80" s="79"/>
      <c r="G80" s="79"/>
      <c r="H80" s="79"/>
    </row>
    <row r="81" spans="1:8" s="3" customFormat="1" ht="12.75">
      <c r="A81" s="79"/>
      <c r="B81" s="79"/>
      <c r="C81" s="79"/>
      <c r="D81" s="79"/>
      <c r="E81" s="79"/>
      <c r="F81" s="79"/>
      <c r="G81" s="79"/>
      <c r="H81" s="79"/>
    </row>
    <row r="82" spans="1:8" s="3" customFormat="1" ht="12.75">
      <c r="A82" s="79"/>
      <c r="B82" s="79"/>
      <c r="C82" s="79"/>
      <c r="D82" s="79"/>
      <c r="E82" s="79" t="s">
        <v>79</v>
      </c>
      <c r="F82" s="79"/>
      <c r="G82" s="79"/>
      <c r="H82" s="79"/>
    </row>
  </sheetData>
  <mergeCells count="10">
    <mergeCell ref="E2:H2"/>
    <mergeCell ref="E3:H3"/>
    <mergeCell ref="E4:H4"/>
    <mergeCell ref="A6:H6"/>
    <mergeCell ref="A7:H7"/>
    <mergeCell ref="A36:H36"/>
    <mergeCell ref="A37:H37"/>
    <mergeCell ref="A50:D50"/>
    <mergeCell ref="A55:D55"/>
    <mergeCell ref="A75:D75"/>
  </mergeCells>
  <printOptions/>
  <pageMargins left="1.3777777777777778" right="0.9840277777777778" top="0.7875" bottom="0.7875" header="0.5118055555555556" footer="0.5118055555555556"/>
  <pageSetup fitToHeight="0" horizontalDpi="300" verticalDpi="300" orientation="portrait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2005-08-29T08:42:26Z</cp:lastPrinted>
  <dcterms:created xsi:type="dcterms:W3CDTF">1997-02-26T12:46:56Z</dcterms:created>
  <dcterms:modified xsi:type="dcterms:W3CDTF">2005-08-30T07:07:24Z</dcterms:modified>
  <cp:category/>
  <cp:version/>
  <cp:contentType/>
  <cp:contentStatus/>
  <cp:revision>69</cp:revision>
</cp:coreProperties>
</file>