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</sheets>
  <definedNames>
    <definedName name="_xlnm.Print_Area" localSheetId="0">'Arkusz1'!$A$1:$H$68</definedName>
  </definedNames>
  <calcPr fullCalcOnLoad="1"/>
</workbook>
</file>

<file path=xl/sharedStrings.xml><?xml version="1.0" encoding="utf-8"?>
<sst xmlns="http://schemas.openxmlformats.org/spreadsheetml/2006/main" count="64" uniqueCount="64">
  <si>
    <r>
      <rPr>
        <b/>
        <sz val="10"/>
        <color indexed="8"/>
        <rFont val="Arial CE"/>
        <family val="0"/>
      </rPr>
      <t>Załącznik Nr 4 do Zarządzenia Nr B.0151-160/06 Burmistrza Miasta Kuźnia Raciborska 
z dnia 28 sierpnia 2006 r.</t>
    </r>
  </si>
  <si>
    <t>DOTACJE NA ZADANIA ZLECONE OTRZYMANE Z BUDŻETU PAŃSTWA za I półrocze  2006 r.</t>
  </si>
  <si>
    <t>Lp.</t>
  </si>
  <si>
    <t>Dz.</t>
  </si>
  <si>
    <t>Rozdz.</t>
  </si>
  <si>
    <t>Par.</t>
  </si>
  <si>
    <t>Nazwa</t>
  </si>
  <si>
    <t>Plan po zm.</t>
  </si>
  <si>
    <t>Wykonan.</t>
  </si>
  <si>
    <t>%</t>
  </si>
  <si>
    <t xml:space="preserve"> </t>
  </si>
  <si>
    <t xml:space="preserve">1. </t>
  </si>
  <si>
    <t>Administracja publiczna</t>
  </si>
  <si>
    <t>Urzędy wojewódzkie</t>
  </si>
  <si>
    <t>Dotacje celowe otrzymane z budżetu państwa na realizację zadań bieżących z zakresu administracji rządowej oraz innych zadań zleconych gminie (związkom gmin) ustawami</t>
  </si>
  <si>
    <t>2.</t>
  </si>
  <si>
    <t>Urzędy naczelnych organów władzy państwowej, kontroli i ochrony prawa oraz sądownictwa</t>
  </si>
  <si>
    <t>Urzędy naczelnych organów władzy państwowej, kontroli i ochrony prawa</t>
  </si>
  <si>
    <t>Dotacje celowe otrzymane z budżetu państwa na realizację zadań bieżących z zakresu administracji rządowej oraz innych zadań zleconych gminie (związkom gmin) ustawami</t>
  </si>
  <si>
    <t>Pomoc społeczna</t>
  </si>
  <si>
    <t>Świadczenie rodzinne, zaliczka alimentacyjna oraz składki na ubezpieczenia emerytalne i rentowe z ubezpieczenia społecznego</t>
  </si>
  <si>
    <t>Dotacje celowe otrzymane z budżetu państwa na realizację zadań bieżących z zakresu administracji rządowej oraz innych zadań zleconych gminie (związkom gmin) ustawami</t>
  </si>
  <si>
    <t>Składki na ubezpieczenie zdrowotne opłacane za osoby pobierające niektóre świadczenia z pomocy społecznej oraz niektóre świadczenia rodzinne</t>
  </si>
  <si>
    <t>Dotacje celowe otrzymane z budżetu państwa na realizację zadań bieżących z zakresu administracji rządowej oraz innych zadań zleconych gminie (związkom gmin) ustawami</t>
  </si>
  <si>
    <t>Zasiłki i pomoc w naturze oraz składki na ubezpieczenia emerytalne i rentowe</t>
  </si>
  <si>
    <t>Dotacje celowe otrzymane z budżetu państwa na realizację zadań bieżących z zakresu administracji rządowej oraz innych zadań zleconych gminie (związkom gmin) ustawami</t>
  </si>
  <si>
    <t>RAZEM dotacje na w/w zadania</t>
  </si>
  <si>
    <t>WYDATKI  NA  ZADANIA  ZLECONE</t>
  </si>
  <si>
    <t>Lp.</t>
  </si>
  <si>
    <t>Dział</t>
  </si>
  <si>
    <t>Rozdz.</t>
  </si>
  <si>
    <t>Par.</t>
  </si>
  <si>
    <t>Nazwa</t>
  </si>
  <si>
    <t>Plan po zm.</t>
  </si>
  <si>
    <t>Wykonan.</t>
  </si>
  <si>
    <t>%</t>
  </si>
  <si>
    <t>1.</t>
  </si>
  <si>
    <t xml:space="preserve">Administracja publiczna </t>
  </si>
  <si>
    <t>Urzędy wojewódzkie</t>
  </si>
  <si>
    <t>Wynagrodzenia osobowe pracowników</t>
  </si>
  <si>
    <t>Składki na ubezpieczenia społeczne</t>
  </si>
  <si>
    <t>Składki na Fundusz Pracy</t>
  </si>
  <si>
    <t>Zadania nadzorowane przez Wydział Spraw Obywatelskich i Migracji, Wydział Rozwoju Lokalnego oraz Wydział Zarządzania Kryzysowego Śląskiego Urzędu Wojewódzkiego w Katowicach</t>
  </si>
  <si>
    <t xml:space="preserve">2. </t>
  </si>
  <si>
    <t>Urzędy naczelnych organów władzy państwowej, kontroli i ochrony prawa oraz sądownictwa</t>
  </si>
  <si>
    <t xml:space="preserve">Urzędy naczelnych organów władzy państwowej, kontroli i ochrony prawa </t>
  </si>
  <si>
    <t>Zakup materiałów i wyposażenia</t>
  </si>
  <si>
    <t xml:space="preserve">Z przeznaczeniem na prowadzenie rejestru wyborców , środki przekazuje Krajowe Biuro Wyborcze  </t>
  </si>
  <si>
    <t>Pomoc społeczna</t>
  </si>
  <si>
    <t>Świadczenia rodzinne, zaliczka alimentacyjna oraz składki na ubezpieczenia emerytalne i rentowe z ubezpieczenia społecznego</t>
  </si>
  <si>
    <t>Świadczenie społeczne</t>
  </si>
  <si>
    <t>Wynagrodzenia osobowe pracowników</t>
  </si>
  <si>
    <t>Dodatkowe wynagrodzenie roczne</t>
  </si>
  <si>
    <t>Składki na ubezpieczenie społeczne</t>
  </si>
  <si>
    <t>Składki na Fundusz Pracy</t>
  </si>
  <si>
    <t>Zakup materiałów i wyposażenia</t>
  </si>
  <si>
    <t>Zakup usług pozostałych</t>
  </si>
  <si>
    <t>Składki na ubezpieczenie zdrowotne opłacane za osoby pobierające niektóre świadczenia z pomocy społecznej oraz niektóre świadczenia rodzinne</t>
  </si>
  <si>
    <t xml:space="preserve">Składki na ubezpieczenie zdrowotne </t>
  </si>
  <si>
    <t>Zasiłki i pomoc w naturze oraz składki na ubezpieczenie społeczne</t>
  </si>
  <si>
    <t>Świadczenia społeczne</t>
  </si>
  <si>
    <t>Wydatki w tym dziale realizuje Miejski Ośrodek Pomocy Społecznej w Kuźni Raciborskiej</t>
  </si>
  <si>
    <t>RAZEM wydatki na w/w zadania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</si>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</sst>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</numFmts>
  <fonts count="6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"/>
      <family val="0"/>
    </font>
    <font>
      <i/>
      <sz val="10"/>
      <color indexed="8"/>
      <name val="Arial CE"/>
      <family val="0"/>
    </font>
    <font>
      <b/>
      <i/>
      <sz val="10"/>
      <color indexed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0" fontId="2" fillId="2" borderId="1" xfId="0" applyNumberFormat="1" applyFont="1" applyFill="1" applyBorder="1" applyAlignment="1">
      <alignment horizontal="right" vertical="center" wrapText="1"/>
    </xf>
    <xf numFmtId="49" fontId="2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10" fontId="2" fillId="3" borderId="1" xfId="0" applyNumberFormat="1" applyFont="1" applyFill="1" applyBorder="1" applyAlignment="1">
      <alignment horizontal="right" vertical="center" wrapText="1"/>
    </xf>
    <xf numFmtId="49" fontId="1" fillId="4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horizontal="right" vertical="center" wrapText="1"/>
    </xf>
    <xf numFmtId="10" fontId="4" fillId="4" borderId="1" xfId="0" applyNumberFormat="1" applyFont="1" applyFill="1" applyBorder="1" applyAlignment="1">
      <alignment horizontal="right" vertical="center" wrapText="1"/>
    </xf>
    <xf numFmtId="0" fontId="3" fillId="4" borderId="0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right" vertical="center" wrapText="1"/>
    </xf>
    <xf numFmtId="10" fontId="1" fillId="0" borderId="1" xfId="0" applyNumberFormat="1" applyFont="1" applyFill="1" applyBorder="1" applyAlignment="1">
      <alignment horizontal="right" vertical="center" wrapText="1"/>
    </xf>
    <xf numFmtId="164" fontId="4" fillId="4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vertical="center" wrapText="1"/>
    </xf>
    <xf numFmtId="10" fontId="1" fillId="0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10" fontId="1" fillId="4" borderId="1" xfId="0" applyNumberFormat="1" applyFont="1" applyFill="1" applyBorder="1" applyAlignment="1">
      <alignment horizontal="right" vertical="center" wrapText="1"/>
    </xf>
    <xf numFmtId="10" fontId="2" fillId="0" borderId="1" xfId="0" applyNumberFormat="1" applyFont="1" applyFill="1" applyBorder="1" applyAlignment="1">
      <alignment horizontal="right" vertical="center" wrapText="1"/>
    </xf>
    <xf numFmtId="49" fontId="1" fillId="2" borderId="1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10" fontId="2" fillId="2" borderId="1" xfId="17" applyNumberFormat="1" applyFont="1" applyFill="1" applyBorder="1" applyAlignment="1" applyProtection="1">
      <alignment wrapText="1"/>
      <protection/>
    </xf>
    <xf numFmtId="0" fontId="1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164" fontId="4" fillId="4" borderId="1" xfId="0" applyNumberFormat="1" applyFont="1" applyFill="1" applyBorder="1" applyAlignment="1">
      <alignment wrapText="1"/>
    </xf>
    <xf numFmtId="10" fontId="4" fillId="4" borderId="1" xfId="17" applyNumberFormat="1" applyFont="1" applyFill="1" applyBorder="1" applyAlignment="1" applyProtection="1">
      <alignment wrapText="1"/>
      <protection/>
    </xf>
    <xf numFmtId="10" fontId="1" fillId="0" borderId="1" xfId="17" applyNumberFormat="1" applyFont="1" applyFill="1" applyBorder="1" applyAlignment="1" applyProtection="1">
      <alignment wrapText="1"/>
      <protection/>
    </xf>
    <xf numFmtId="0" fontId="1" fillId="0" borderId="1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wrapText="1"/>
    </xf>
    <xf numFmtId="164" fontId="1" fillId="4" borderId="1" xfId="0" applyNumberFormat="1" applyFont="1" applyFill="1" applyBorder="1" applyAlignment="1">
      <alignment wrapText="1"/>
    </xf>
    <xf numFmtId="3" fontId="1" fillId="4" borderId="1" xfId="0" applyNumberFormat="1" applyFont="1" applyFill="1" applyBorder="1" applyAlignment="1">
      <alignment wrapText="1"/>
    </xf>
    <xf numFmtId="10" fontId="2" fillId="4" borderId="1" xfId="17" applyNumberFormat="1" applyFont="1" applyFill="1" applyBorder="1" applyAlignment="1" applyProtection="1">
      <alignment wrapText="1"/>
      <protection/>
    </xf>
    <xf numFmtId="3" fontId="1" fillId="0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164" fontId="4" fillId="4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9" fontId="1" fillId="0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10" fontId="2" fillId="2" borderId="1" xfId="17" applyNumberFormat="1" applyFont="1" applyFill="1" applyBorder="1" applyAlignment="1" applyProtection="1">
      <alignment wrapText="1"/>
      <protection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72"/>
  <sheetViews>
    <sheetView tabSelected="1" workbookViewId="0" topLeftCell="A1">
      <selection activeCell="H5" sqref="H5"/>
    </sheetView>
  </sheetViews>
  <sheetFormatPr defaultColWidth="9.140625" defaultRowHeight="12.75"/>
  <cols>
    <col min="1" max="1" width="4.421875" style="1" customWidth="1"/>
    <col min="2" max="2" width="4.8515625" style="1" customWidth="1"/>
    <col min="3" max="3" width="7.421875" style="1" customWidth="1"/>
    <col min="4" max="4" width="5.8515625" style="1" customWidth="1"/>
    <col min="5" max="5" width="34.28125" style="1" customWidth="1"/>
    <col min="6" max="6" width="11.8515625" style="1" customWidth="1"/>
    <col min="7" max="7" width="10.8515625" style="1" customWidth="1"/>
    <col min="8" max="8" width="7.8515625" style="1" customWidth="1"/>
    <col min="9" max="16384" width="9.8515625" style="1" customWidth="1"/>
  </cols>
  <sheetData>
    <row r="1" spans="1:8" s="3" customFormat="1" ht="27" customHeight="1">
      <c r="A1" s="2"/>
      <c r="B1" s="2"/>
      <c r="C1" s="70" t="s">
        <v>0</v>
      </c>
      <c r="D1" s="70"/>
      <c r="E1" s="70"/>
      <c r="F1" s="70"/>
      <c r="G1" s="70"/>
      <c r="H1" s="70"/>
    </row>
    <row r="2" spans="1:8" s="3" customFormat="1" ht="12.75">
      <c r="A2" s="2"/>
      <c r="B2" s="2"/>
      <c r="C2" s="2"/>
      <c r="D2" s="2"/>
      <c r="E2" s="2"/>
      <c r="F2" s="71"/>
      <c r="G2" s="71"/>
      <c r="H2" s="71"/>
    </row>
    <row r="3" spans="1:8" s="3" customFormat="1" ht="12.75">
      <c r="A3" s="2"/>
      <c r="B3" s="2"/>
      <c r="C3" s="2"/>
      <c r="D3" s="2"/>
      <c r="E3" s="2"/>
      <c r="F3" s="4"/>
      <c r="G3" s="4"/>
      <c r="H3" s="4"/>
    </row>
    <row r="4" spans="1:8" s="3" customFormat="1" ht="12.75">
      <c r="A4" s="72" t="s">
        <v>1</v>
      </c>
      <c r="B4" s="72"/>
      <c r="C4" s="72"/>
      <c r="D4" s="72"/>
      <c r="E4" s="72"/>
      <c r="F4" s="72"/>
      <c r="G4" s="72"/>
      <c r="H4" s="72"/>
    </row>
    <row r="5" spans="1:8" s="3" customFormat="1" ht="12.75">
      <c r="A5" s="2"/>
      <c r="B5" s="2"/>
      <c r="C5" s="2"/>
      <c r="D5" s="2"/>
      <c r="E5" s="2"/>
      <c r="F5" s="2"/>
      <c r="G5" s="2"/>
      <c r="H5" s="2"/>
    </row>
    <row r="6" spans="1:8" s="3" customFormat="1" ht="12.75">
      <c r="A6" s="6" t="s">
        <v>2</v>
      </c>
      <c r="B6" s="6" t="s">
        <v>3</v>
      </c>
      <c r="C6" s="6" t="s">
        <v>4</v>
      </c>
      <c r="D6" s="6" t="s">
        <v>5</v>
      </c>
      <c r="E6" s="7" t="s">
        <v>6</v>
      </c>
      <c r="F6" s="7" t="s">
        <v>7</v>
      </c>
      <c r="G6" s="7" t="s">
        <v>8</v>
      </c>
      <c r="H6" s="7" t="s">
        <v>9</v>
      </c>
    </row>
    <row r="7" spans="1:8" s="3" customFormat="1" ht="12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7">
        <v>6</v>
      </c>
      <c r="G7" s="7">
        <v>7</v>
      </c>
      <c r="H7" s="7">
        <v>8</v>
      </c>
    </row>
    <row r="8" spans="1:8" s="3" customFormat="1" ht="12.75">
      <c r="A8" s="9"/>
      <c r="B8" s="9"/>
      <c r="C8" s="9"/>
      <c r="D8" s="9"/>
      <c r="E8" s="10" t="s">
        <v>10</v>
      </c>
      <c r="F8" s="10"/>
      <c r="G8" s="10"/>
      <c r="H8" s="10"/>
    </row>
    <row r="9" spans="1:8" s="3" customFormat="1" ht="12.75">
      <c r="A9" s="11" t="s">
        <v>11</v>
      </c>
      <c r="B9" s="12">
        <v>750</v>
      </c>
      <c r="C9" s="11"/>
      <c r="D9" s="11"/>
      <c r="E9" s="12" t="s">
        <v>12</v>
      </c>
      <c r="F9" s="13">
        <f>SUM(F11)</f>
        <v>68237</v>
      </c>
      <c r="G9" s="13">
        <f>SUM(G11)</f>
        <v>34301</v>
      </c>
      <c r="H9" s="14">
        <f>G9/F9</f>
        <v>0.5026745021029647</v>
      </c>
    </row>
    <row r="10" spans="1:8" s="3" customFormat="1" ht="12.75">
      <c r="A10" s="15"/>
      <c r="B10" s="15"/>
      <c r="C10" s="15"/>
      <c r="D10" s="15"/>
      <c r="E10" s="16"/>
      <c r="F10" s="17"/>
      <c r="G10" s="17"/>
      <c r="H10" s="18"/>
    </row>
    <row r="11" spans="1:8" s="23" customFormat="1" ht="12.75">
      <c r="A11" s="19"/>
      <c r="B11" s="19"/>
      <c r="C11" s="20">
        <v>75011</v>
      </c>
      <c r="D11" s="19"/>
      <c r="E11" s="20" t="s">
        <v>13</v>
      </c>
      <c r="F11" s="21">
        <f>SUM(F12)</f>
        <v>68237</v>
      </c>
      <c r="G11" s="21">
        <f>SUM(G12)</f>
        <v>34301</v>
      </c>
      <c r="H11" s="22">
        <f>G11/F11</f>
        <v>0.5026745021029647</v>
      </c>
    </row>
    <row r="12" spans="1:8" s="3" customFormat="1" ht="64.5" customHeight="1">
      <c r="A12" s="9"/>
      <c r="B12" s="9"/>
      <c r="C12" s="9"/>
      <c r="D12" s="10">
        <v>2010</v>
      </c>
      <c r="E12" s="10" t="s">
        <v>14</v>
      </c>
      <c r="F12" s="24">
        <v>68237</v>
      </c>
      <c r="G12" s="24">
        <v>34301</v>
      </c>
      <c r="H12" s="25">
        <f>G12/F12</f>
        <v>0.5026745021029647</v>
      </c>
    </row>
    <row r="13" spans="1:8" s="3" customFormat="1" ht="12.75">
      <c r="A13" s="9"/>
      <c r="B13" s="9"/>
      <c r="C13" s="9"/>
      <c r="D13" s="9"/>
      <c r="E13" s="10"/>
      <c r="F13" s="24"/>
      <c r="G13" s="24"/>
      <c r="H13" s="25"/>
    </row>
    <row r="14" spans="1:8" s="3" customFormat="1" ht="38.25">
      <c r="A14" s="11" t="s">
        <v>15</v>
      </c>
      <c r="B14" s="12">
        <v>751</v>
      </c>
      <c r="C14" s="11"/>
      <c r="D14" s="11"/>
      <c r="E14" s="12" t="s">
        <v>16</v>
      </c>
      <c r="F14" s="13">
        <f>SUM(F16)</f>
        <v>2700</v>
      </c>
      <c r="G14" s="13">
        <f>SUM(G16)</f>
        <v>1350</v>
      </c>
      <c r="H14" s="14">
        <f>G14/F14</f>
        <v>0.5</v>
      </c>
    </row>
    <row r="15" spans="1:8" s="3" customFormat="1" ht="12.75">
      <c r="A15" s="15"/>
      <c r="B15" s="15"/>
      <c r="C15" s="15"/>
      <c r="D15" s="15"/>
      <c r="E15" s="16"/>
      <c r="F15" s="17"/>
      <c r="G15" s="17"/>
      <c r="H15" s="18"/>
    </row>
    <row r="16" spans="1:8" s="23" customFormat="1" ht="25.5">
      <c r="A16" s="19"/>
      <c r="B16" s="19"/>
      <c r="C16" s="20">
        <v>75101</v>
      </c>
      <c r="D16" s="19"/>
      <c r="E16" s="20" t="s">
        <v>17</v>
      </c>
      <c r="F16" s="26">
        <f>SUM(F17)</f>
        <v>2700</v>
      </c>
      <c r="G16" s="26">
        <f>SUM(G17)</f>
        <v>1350</v>
      </c>
      <c r="H16" s="22">
        <f>G16/F16</f>
        <v>0.5</v>
      </c>
    </row>
    <row r="17" spans="1:8" s="3" customFormat="1" ht="63.75">
      <c r="A17" s="9"/>
      <c r="B17" s="9"/>
      <c r="C17" s="9"/>
      <c r="D17" s="10">
        <v>2010</v>
      </c>
      <c r="E17" s="10" t="s">
        <v>18</v>
      </c>
      <c r="F17" s="24">
        <v>2700</v>
      </c>
      <c r="G17" s="24">
        <v>1350</v>
      </c>
      <c r="H17" s="25">
        <f>G17/F17</f>
        <v>0.5</v>
      </c>
    </row>
    <row r="18" spans="1:8" s="3" customFormat="1" ht="12.75">
      <c r="A18" s="27"/>
      <c r="B18" s="9"/>
      <c r="C18" s="9"/>
      <c r="D18" s="9"/>
      <c r="E18" s="9"/>
      <c r="F18" s="28"/>
      <c r="G18" s="24"/>
      <c r="H18" s="29"/>
    </row>
    <row r="19" spans="1:8" s="3" customFormat="1" ht="12.75">
      <c r="A19" s="30">
        <v>3</v>
      </c>
      <c r="B19" s="12">
        <v>852</v>
      </c>
      <c r="C19" s="11"/>
      <c r="D19" s="11"/>
      <c r="E19" s="12" t="s">
        <v>19</v>
      </c>
      <c r="F19" s="13">
        <f>F20+F23+F26</f>
        <v>2295860</v>
      </c>
      <c r="G19" s="13">
        <f>G20+G23+G26</f>
        <v>937346</v>
      </c>
      <c r="H19" s="14">
        <f>G19/F19</f>
        <v>0.4082766370771737</v>
      </c>
    </row>
    <row r="20" spans="1:8" s="23" customFormat="1" ht="51">
      <c r="A20" s="19"/>
      <c r="B20" s="19"/>
      <c r="C20" s="20">
        <v>85212</v>
      </c>
      <c r="D20" s="19"/>
      <c r="E20" s="20" t="s">
        <v>20</v>
      </c>
      <c r="F20" s="26">
        <f>SUM(F21)</f>
        <v>2219879</v>
      </c>
      <c r="G20" s="26">
        <f>SUM(G21)</f>
        <v>896831</v>
      </c>
      <c r="H20" s="22">
        <f>G20/F20</f>
        <v>0.4039999477448996</v>
      </c>
    </row>
    <row r="21" spans="1:8" s="3" customFormat="1" ht="65.25" customHeight="1">
      <c r="A21" s="9"/>
      <c r="B21" s="9"/>
      <c r="C21" s="9"/>
      <c r="D21" s="10">
        <v>2010</v>
      </c>
      <c r="E21" s="10" t="s">
        <v>21</v>
      </c>
      <c r="F21" s="24">
        <v>2219879</v>
      </c>
      <c r="G21" s="24">
        <v>896831</v>
      </c>
      <c r="H21" s="25">
        <f>G21/F21</f>
        <v>0.4039999477448996</v>
      </c>
    </row>
    <row r="22" spans="1:8" s="3" customFormat="1" ht="12.75">
      <c r="A22" s="9"/>
      <c r="B22" s="9"/>
      <c r="C22" s="9"/>
      <c r="D22" s="9"/>
      <c r="E22" s="10"/>
      <c r="F22" s="24"/>
      <c r="G22" s="24"/>
      <c r="H22" s="25"/>
    </row>
    <row r="23" spans="1:8" s="23" customFormat="1" ht="63.75">
      <c r="A23" s="19"/>
      <c r="B23" s="19"/>
      <c r="C23" s="20">
        <v>85213</v>
      </c>
      <c r="D23" s="19"/>
      <c r="E23" s="20" t="s">
        <v>22</v>
      </c>
      <c r="F23" s="26">
        <f>SUM(F24)</f>
        <v>6424</v>
      </c>
      <c r="G23" s="26">
        <f>SUM(G24)</f>
        <v>3270</v>
      </c>
      <c r="H23" s="31">
        <f>G23/F23</f>
        <v>0.5090286425902865</v>
      </c>
    </row>
    <row r="24" spans="1:8" s="3" customFormat="1" ht="63.75">
      <c r="A24" s="9"/>
      <c r="B24" s="9"/>
      <c r="C24" s="9"/>
      <c r="D24" s="10">
        <v>2010</v>
      </c>
      <c r="E24" s="10" t="s">
        <v>23</v>
      </c>
      <c r="F24" s="24">
        <v>6424</v>
      </c>
      <c r="G24" s="24">
        <v>3270</v>
      </c>
      <c r="H24" s="25">
        <f>G24/F24</f>
        <v>0.5090286425902865</v>
      </c>
    </row>
    <row r="25" spans="1:8" s="3" customFormat="1" ht="12.75">
      <c r="A25" s="9"/>
      <c r="B25" s="9"/>
      <c r="C25" s="9"/>
      <c r="D25" s="9"/>
      <c r="E25" s="10"/>
      <c r="F25" s="24"/>
      <c r="G25" s="24"/>
      <c r="H25" s="25"/>
    </row>
    <row r="26" spans="1:8" s="23" customFormat="1" ht="25.5">
      <c r="A26" s="19"/>
      <c r="B26" s="19"/>
      <c r="C26" s="20">
        <v>85214</v>
      </c>
      <c r="D26" s="19"/>
      <c r="E26" s="20" t="s">
        <v>24</v>
      </c>
      <c r="F26" s="26">
        <f>SUM(F27)</f>
        <v>69557</v>
      </c>
      <c r="G26" s="26">
        <f>SUM(G27)</f>
        <v>37245</v>
      </c>
      <c r="H26" s="31">
        <f>G26/F26</f>
        <v>0.5354601262274106</v>
      </c>
    </row>
    <row r="27" spans="1:8" s="3" customFormat="1" ht="63.75">
      <c r="A27" s="9"/>
      <c r="B27" s="9"/>
      <c r="C27" s="9"/>
      <c r="D27" s="10">
        <v>2010</v>
      </c>
      <c r="E27" s="10" t="s">
        <v>25</v>
      </c>
      <c r="F27" s="24">
        <v>69557</v>
      </c>
      <c r="G27" s="24">
        <v>37245</v>
      </c>
      <c r="H27" s="25">
        <f>G27/F27</f>
        <v>0.5354601262274106</v>
      </c>
    </row>
    <row r="28" spans="1:8" s="3" customFormat="1" ht="12.75">
      <c r="A28" s="9"/>
      <c r="B28" s="9"/>
      <c r="C28" s="9"/>
      <c r="D28" s="9"/>
      <c r="E28" s="10"/>
      <c r="F28" s="24"/>
      <c r="G28" s="24"/>
      <c r="H28" s="25"/>
    </row>
    <row r="29" spans="1:8" s="3" customFormat="1" ht="12.75">
      <c r="A29" s="9"/>
      <c r="B29" s="9"/>
      <c r="C29" s="9"/>
      <c r="D29" s="9"/>
      <c r="E29" s="10"/>
      <c r="F29" s="24"/>
      <c r="G29" s="24"/>
      <c r="H29" s="32"/>
    </row>
    <row r="30" spans="1:8" s="34" customFormat="1" ht="12.75">
      <c r="A30" s="33"/>
      <c r="B30" s="33"/>
      <c r="C30" s="33"/>
      <c r="D30" s="33"/>
      <c r="E30" s="12" t="s">
        <v>26</v>
      </c>
      <c r="F30" s="13">
        <f>F9+F14+F19</f>
        <v>2366797</v>
      </c>
      <c r="G30" s="13">
        <f>G9+G14+G19</f>
        <v>972997</v>
      </c>
      <c r="H30" s="14">
        <f>G30/F30</f>
        <v>0.4111028533499071</v>
      </c>
    </row>
    <row r="31" spans="1:8" s="3" customFormat="1" ht="12.75">
      <c r="A31" s="9"/>
      <c r="B31" s="9"/>
      <c r="C31" s="9"/>
      <c r="D31" s="9"/>
      <c r="E31" s="10"/>
      <c r="F31" s="24"/>
      <c r="G31" s="24"/>
      <c r="H31" s="29"/>
    </row>
    <row r="32" spans="1:8" s="3" customFormat="1" ht="12.75">
      <c r="A32" s="2"/>
      <c r="B32" s="2"/>
      <c r="C32" s="2"/>
      <c r="D32" s="2"/>
      <c r="E32" s="2"/>
      <c r="F32" s="35"/>
      <c r="G32" s="2"/>
      <c r="H32" s="2"/>
    </row>
    <row r="33" spans="1:8" s="3" customFormat="1" ht="12.75">
      <c r="A33" s="72" t="s">
        <v>27</v>
      </c>
      <c r="B33" s="72"/>
      <c r="C33" s="72"/>
      <c r="D33" s="72"/>
      <c r="E33" s="72"/>
      <c r="F33" s="72"/>
      <c r="G33" s="72"/>
      <c r="H33" s="72"/>
    </row>
    <row r="34" spans="1:8" s="3" customFormat="1" ht="12.75">
      <c r="A34" s="5"/>
      <c r="B34" s="5"/>
      <c r="C34" s="5"/>
      <c r="D34" s="5"/>
      <c r="E34" s="5"/>
      <c r="F34" s="36"/>
      <c r="G34" s="5"/>
      <c r="H34" s="5"/>
    </row>
    <row r="35" spans="1:8" s="3" customFormat="1" ht="25.5">
      <c r="A35" s="7" t="s">
        <v>28</v>
      </c>
      <c r="B35" s="7" t="s">
        <v>29</v>
      </c>
      <c r="C35" s="7" t="s">
        <v>30</v>
      </c>
      <c r="D35" s="7" t="s">
        <v>31</v>
      </c>
      <c r="E35" s="7" t="s">
        <v>32</v>
      </c>
      <c r="F35" s="37" t="s">
        <v>33</v>
      </c>
      <c r="G35" s="7" t="s">
        <v>34</v>
      </c>
      <c r="H35" s="7" t="s">
        <v>35</v>
      </c>
    </row>
    <row r="36" spans="1:8" s="3" customFormat="1" ht="12.75">
      <c r="A36" s="38">
        <v>1</v>
      </c>
      <c r="B36" s="38">
        <v>2</v>
      </c>
      <c r="C36" s="38">
        <v>3</v>
      </c>
      <c r="D36" s="38">
        <v>4</v>
      </c>
      <c r="E36" s="38">
        <v>5</v>
      </c>
      <c r="F36" s="38">
        <v>6</v>
      </c>
      <c r="G36" s="38">
        <v>7</v>
      </c>
      <c r="H36" s="38">
        <v>8</v>
      </c>
    </row>
    <row r="37" spans="1:8" s="3" customFormat="1" ht="12.75">
      <c r="A37" s="39"/>
      <c r="B37" s="39"/>
      <c r="C37" s="39"/>
      <c r="D37" s="39"/>
      <c r="E37" s="39"/>
      <c r="F37" s="40"/>
      <c r="G37" s="39"/>
      <c r="H37" s="39"/>
    </row>
    <row r="38" spans="1:8" s="3" customFormat="1" ht="12.75">
      <c r="A38" s="41" t="s">
        <v>36</v>
      </c>
      <c r="B38" s="41">
        <v>750</v>
      </c>
      <c r="C38" s="41"/>
      <c r="D38" s="41"/>
      <c r="E38" s="41" t="s">
        <v>37</v>
      </c>
      <c r="F38" s="42">
        <f>SUM(F39)</f>
        <v>68237</v>
      </c>
      <c r="G38" s="42">
        <f>SUM(G39)</f>
        <v>34301.00000000001</v>
      </c>
      <c r="H38" s="43">
        <f>G38/F38</f>
        <v>0.5026745021029648</v>
      </c>
    </row>
    <row r="39" spans="1:8" s="23" customFormat="1" ht="12.75">
      <c r="A39" s="44"/>
      <c r="B39" s="44"/>
      <c r="C39" s="45">
        <v>75011</v>
      </c>
      <c r="D39" s="44"/>
      <c r="E39" s="45" t="s">
        <v>38</v>
      </c>
      <c r="F39" s="46">
        <f>SUM(F40:F42)</f>
        <v>68237</v>
      </c>
      <c r="G39" s="46">
        <f>SUM(G40:G42)</f>
        <v>34301.00000000001</v>
      </c>
      <c r="H39" s="47">
        <f>G39/F39</f>
        <v>0.5026745021029648</v>
      </c>
    </row>
    <row r="40" spans="1:8" s="3" customFormat="1" ht="12.75">
      <c r="A40" s="39"/>
      <c r="B40" s="39"/>
      <c r="C40" s="39"/>
      <c r="D40" s="39">
        <v>4010</v>
      </c>
      <c r="E40" s="39" t="s">
        <v>39</v>
      </c>
      <c r="F40" s="40">
        <v>59337</v>
      </c>
      <c r="G40" s="40">
        <v>29851.04</v>
      </c>
      <c r="H40" s="48">
        <f>G40/F40</f>
        <v>0.5030763267438529</v>
      </c>
    </row>
    <row r="41" spans="1:8" s="3" customFormat="1" ht="12.75">
      <c r="A41" s="39"/>
      <c r="B41" s="39"/>
      <c r="C41" s="39"/>
      <c r="D41" s="39">
        <v>4110</v>
      </c>
      <c r="E41" s="39" t="s">
        <v>40</v>
      </c>
      <c r="F41" s="40">
        <v>8011</v>
      </c>
      <c r="G41" s="40">
        <v>4005.48</v>
      </c>
      <c r="H41" s="48">
        <f>G41/F41</f>
        <v>0.49999750343277993</v>
      </c>
    </row>
    <row r="42" spans="1:8" s="3" customFormat="1" ht="12.75">
      <c r="A42" s="39"/>
      <c r="B42" s="39"/>
      <c r="C42" s="39"/>
      <c r="D42" s="39">
        <v>4120</v>
      </c>
      <c r="E42" s="39" t="s">
        <v>41</v>
      </c>
      <c r="F42" s="40">
        <v>889</v>
      </c>
      <c r="G42" s="40">
        <v>444.48</v>
      </c>
      <c r="H42" s="48">
        <f>G42/F42</f>
        <v>0.4999775028121485</v>
      </c>
    </row>
    <row r="43" spans="1:8" s="3" customFormat="1" ht="27" customHeight="1">
      <c r="A43" s="73" t="s">
        <v>42</v>
      </c>
      <c r="B43" s="73"/>
      <c r="C43" s="73"/>
      <c r="D43" s="73"/>
      <c r="E43" s="73"/>
      <c r="F43" s="73"/>
      <c r="G43" s="73"/>
      <c r="H43" s="73"/>
    </row>
    <row r="44" spans="1:8" s="3" customFormat="1" ht="15" customHeight="1">
      <c r="A44" s="39"/>
      <c r="B44" s="39"/>
      <c r="C44" s="39"/>
      <c r="D44" s="39"/>
      <c r="E44" s="39"/>
      <c r="F44" s="40"/>
      <c r="G44" s="39"/>
      <c r="H44" s="39"/>
    </row>
    <row r="45" spans="1:8" s="3" customFormat="1" ht="38.25">
      <c r="A45" s="41" t="s">
        <v>43</v>
      </c>
      <c r="B45" s="41">
        <v>751</v>
      </c>
      <c r="C45" s="41"/>
      <c r="D45" s="41"/>
      <c r="E45" s="41" t="s">
        <v>44</v>
      </c>
      <c r="F45" s="42">
        <f>SUM(F46)</f>
        <v>2700</v>
      </c>
      <c r="G45" s="50">
        <f>SUM(G46)</f>
        <v>0</v>
      </c>
      <c r="H45" s="43">
        <f>G45/F45</f>
        <v>0</v>
      </c>
    </row>
    <row r="46" spans="1:8" s="23" customFormat="1" ht="25.5">
      <c r="A46" s="44"/>
      <c r="B46" s="44"/>
      <c r="C46" s="45">
        <v>75101</v>
      </c>
      <c r="D46" s="44"/>
      <c r="E46" s="45" t="s">
        <v>45</v>
      </c>
      <c r="F46" s="51">
        <f>SUM(F47)</f>
        <v>2700</v>
      </c>
      <c r="G46" s="52">
        <f>SUM(G47)</f>
        <v>0</v>
      </c>
      <c r="H46" s="53">
        <f>G46/F46</f>
        <v>0</v>
      </c>
    </row>
    <row r="47" spans="1:8" s="3" customFormat="1" ht="12.75">
      <c r="A47" s="39"/>
      <c r="B47" s="39"/>
      <c r="C47" s="39"/>
      <c r="D47" s="39">
        <v>4210</v>
      </c>
      <c r="E47" s="39" t="s">
        <v>46</v>
      </c>
      <c r="F47" s="40">
        <v>2700</v>
      </c>
      <c r="G47" s="54">
        <v>0</v>
      </c>
      <c r="H47" s="48">
        <f>G47/F47</f>
        <v>0</v>
      </c>
    </row>
    <row r="48" spans="1:8" s="3" customFormat="1" ht="12.75">
      <c r="A48" s="74" t="s">
        <v>47</v>
      </c>
      <c r="B48" s="74"/>
      <c r="C48" s="74"/>
      <c r="D48" s="74"/>
      <c r="E48" s="74"/>
      <c r="F48" s="74"/>
      <c r="G48" s="74"/>
      <c r="H48" s="74"/>
    </row>
    <row r="49" spans="1:8" s="3" customFormat="1" ht="12.75">
      <c r="A49" s="73"/>
      <c r="B49" s="73"/>
      <c r="C49" s="73"/>
      <c r="D49" s="73"/>
      <c r="E49" s="73"/>
      <c r="F49" s="73"/>
      <c r="G49" s="73"/>
      <c r="H49" s="73"/>
    </row>
    <row r="50" spans="1:8" s="3" customFormat="1" ht="12.75">
      <c r="A50" s="41">
        <v>3</v>
      </c>
      <c r="B50" s="41">
        <v>852</v>
      </c>
      <c r="C50" s="41"/>
      <c r="D50" s="41"/>
      <c r="E50" s="41" t="s">
        <v>48</v>
      </c>
      <c r="F50" s="42">
        <f>SUM(F51+F59+F62)</f>
        <v>2295860</v>
      </c>
      <c r="G50" s="42">
        <f>SUM(G51+G59+G62)</f>
        <v>929870.21</v>
      </c>
      <c r="H50" s="43">
        <f aca="true" t="shared" si="0" ref="H50:H55">G50/F50</f>
        <v>0.40502043243054886</v>
      </c>
    </row>
    <row r="51" spans="1:8" s="23" customFormat="1" ht="51">
      <c r="A51" s="55"/>
      <c r="B51" s="55"/>
      <c r="C51" s="56">
        <v>85212</v>
      </c>
      <c r="D51" s="57"/>
      <c r="E51" s="56" t="s">
        <v>49</v>
      </c>
      <c r="F51" s="58">
        <f>SUM(F52:F58)</f>
        <v>2219879</v>
      </c>
      <c r="G51" s="58">
        <f>SUM(G52:G58)</f>
        <v>889374.32</v>
      </c>
      <c r="H51" s="47">
        <f t="shared" si="0"/>
        <v>0.4006408997967907</v>
      </c>
    </row>
    <row r="52" spans="1:8" s="3" customFormat="1" ht="12.75">
      <c r="A52" s="59"/>
      <c r="B52" s="60"/>
      <c r="C52" s="60"/>
      <c r="D52" s="60">
        <v>3110</v>
      </c>
      <c r="E52" s="60" t="s">
        <v>50</v>
      </c>
      <c r="F52" s="61">
        <v>2131358</v>
      </c>
      <c r="G52" s="61">
        <v>854623.71</v>
      </c>
      <c r="H52" s="48">
        <f t="shared" si="0"/>
        <v>0.40097614290982553</v>
      </c>
    </row>
    <row r="53" spans="1:8" s="3" customFormat="1" ht="12.75">
      <c r="A53" s="59"/>
      <c r="B53" s="60"/>
      <c r="C53" s="60"/>
      <c r="D53" s="60">
        <v>4010</v>
      </c>
      <c r="E53" s="60" t="s">
        <v>51</v>
      </c>
      <c r="F53" s="61">
        <v>40350</v>
      </c>
      <c r="G53" s="61">
        <v>13822.77</v>
      </c>
      <c r="H53" s="48">
        <f t="shared" si="0"/>
        <v>0.3425717472118959</v>
      </c>
    </row>
    <row r="54" spans="1:8" s="3" customFormat="1" ht="12.75">
      <c r="A54" s="59"/>
      <c r="B54" s="60"/>
      <c r="C54" s="60"/>
      <c r="D54" s="60">
        <v>4040</v>
      </c>
      <c r="E54" s="60" t="s">
        <v>52</v>
      </c>
      <c r="F54" s="61">
        <v>900</v>
      </c>
      <c r="G54" s="61">
        <v>898.92</v>
      </c>
      <c r="H54" s="48">
        <f t="shared" si="0"/>
        <v>0.9987999999999999</v>
      </c>
    </row>
    <row r="55" spans="1:8" s="3" customFormat="1" ht="12.75">
      <c r="A55" s="59"/>
      <c r="B55" s="60"/>
      <c r="C55" s="60"/>
      <c r="D55" s="60">
        <v>4110</v>
      </c>
      <c r="E55" s="60" t="s">
        <v>53</v>
      </c>
      <c r="F55" s="61">
        <v>32005</v>
      </c>
      <c r="G55" s="61">
        <v>11585.19</v>
      </c>
      <c r="H55" s="48">
        <f t="shared" si="0"/>
        <v>0.3619806280268708</v>
      </c>
    </row>
    <row r="56" spans="1:8" s="3" customFormat="1" ht="12.75">
      <c r="A56" s="59"/>
      <c r="B56" s="60"/>
      <c r="C56" s="60"/>
      <c r="D56" s="60">
        <v>4120</v>
      </c>
      <c r="E56" s="60" t="s">
        <v>54</v>
      </c>
      <c r="F56" s="61">
        <v>1103</v>
      </c>
      <c r="G56" s="61">
        <v>360.69</v>
      </c>
      <c r="H56" s="48">
        <f>SUM(G56/F56)</f>
        <v>0.3270081595648232</v>
      </c>
    </row>
    <row r="57" spans="1:8" s="3" customFormat="1" ht="12.75">
      <c r="A57" s="59"/>
      <c r="B57" s="60"/>
      <c r="C57" s="60"/>
      <c r="D57" s="60">
        <v>4210</v>
      </c>
      <c r="E57" s="60" t="s">
        <v>55</v>
      </c>
      <c r="F57" s="61">
        <v>8463</v>
      </c>
      <c r="G57" s="61">
        <v>5437.25</v>
      </c>
      <c r="H57" s="48">
        <f>G57/F57</f>
        <v>0.6424731182795699</v>
      </c>
    </row>
    <row r="58" spans="1:8" s="3" customFormat="1" ht="12.75">
      <c r="A58" s="59"/>
      <c r="B58" s="60"/>
      <c r="C58" s="60"/>
      <c r="D58" s="60">
        <v>4300</v>
      </c>
      <c r="E58" s="62" t="s">
        <v>56</v>
      </c>
      <c r="F58" s="61">
        <v>5700</v>
      </c>
      <c r="G58" s="61">
        <v>2645.79</v>
      </c>
      <c r="H58" s="48">
        <f>SUM(G58/F58)</f>
        <v>0.4641736842105263</v>
      </c>
    </row>
    <row r="59" spans="1:8" s="23" customFormat="1" ht="63.75">
      <c r="A59" s="44"/>
      <c r="B59" s="44"/>
      <c r="C59" s="45">
        <v>85213</v>
      </c>
      <c r="D59" s="45"/>
      <c r="E59" s="45" t="s">
        <v>57</v>
      </c>
      <c r="F59" s="46">
        <f>SUM(F60)</f>
        <v>6424</v>
      </c>
      <c r="G59" s="46">
        <f>SUM(G60)</f>
        <v>3253.68</v>
      </c>
      <c r="H59" s="47">
        <f>G59/F59</f>
        <v>0.5064881693648816</v>
      </c>
    </row>
    <row r="60" spans="1:8" s="3" customFormat="1" ht="12.75">
      <c r="A60" s="39"/>
      <c r="B60" s="39"/>
      <c r="C60" s="39"/>
      <c r="D60" s="39">
        <v>4130</v>
      </c>
      <c r="E60" s="39" t="s">
        <v>58</v>
      </c>
      <c r="F60" s="40">
        <v>6424</v>
      </c>
      <c r="G60" s="40">
        <v>3253.68</v>
      </c>
      <c r="H60" s="48">
        <f>G60/F60</f>
        <v>0.5064881693648816</v>
      </c>
    </row>
    <row r="61" spans="1:255" s="63" customFormat="1" ht="12.75">
      <c r="A61" s="39"/>
      <c r="B61" s="39"/>
      <c r="C61" s="39"/>
      <c r="D61" s="39"/>
      <c r="E61" s="39"/>
      <c r="F61" s="40"/>
      <c r="G61" s="40"/>
      <c r="H61" s="48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8" s="23" customFormat="1" ht="25.5">
      <c r="A62" s="44"/>
      <c r="B62" s="44"/>
      <c r="C62" s="45">
        <v>85214</v>
      </c>
      <c r="D62" s="45"/>
      <c r="E62" s="45" t="s">
        <v>59</v>
      </c>
      <c r="F62" s="46">
        <f>SUM(F63)</f>
        <v>69557</v>
      </c>
      <c r="G62" s="46">
        <f>SUM(G63)</f>
        <v>37242.21</v>
      </c>
      <c r="H62" s="47">
        <f>G62/F62</f>
        <v>0.5354200152393002</v>
      </c>
    </row>
    <row r="63" spans="1:8" s="3" customFormat="1" ht="12.75">
      <c r="A63" s="39"/>
      <c r="B63" s="39"/>
      <c r="C63" s="39"/>
      <c r="D63" s="39">
        <v>3110</v>
      </c>
      <c r="E63" s="39" t="s">
        <v>60</v>
      </c>
      <c r="F63" s="40">
        <v>69557</v>
      </c>
      <c r="G63" s="40">
        <v>37242.21</v>
      </c>
      <c r="H63" s="48">
        <f>G63/F63</f>
        <v>0.5354200152393002</v>
      </c>
    </row>
    <row r="64" spans="1:8" s="3" customFormat="1" ht="12.75">
      <c r="A64" s="39"/>
      <c r="B64" s="39"/>
      <c r="C64" s="39"/>
      <c r="D64" s="39"/>
      <c r="E64" s="39"/>
      <c r="F64" s="40"/>
      <c r="G64" s="64"/>
      <c r="H64" s="65"/>
    </row>
    <row r="65" spans="1:8" s="3" customFormat="1" ht="12.75">
      <c r="A65" s="73" t="s">
        <v>61</v>
      </c>
      <c r="B65" s="73"/>
      <c r="C65" s="73"/>
      <c r="D65" s="73"/>
      <c r="E65" s="73"/>
      <c r="F65" s="73"/>
      <c r="G65" s="73"/>
      <c r="H65" s="73"/>
    </row>
    <row r="66" spans="1:8" s="3" customFormat="1" ht="12.75">
      <c r="A66" s="49"/>
      <c r="B66" s="49"/>
      <c r="C66" s="49"/>
      <c r="D66" s="49"/>
      <c r="E66" s="49"/>
      <c r="F66" s="49"/>
      <c r="G66" s="49"/>
      <c r="H66" s="49"/>
    </row>
    <row r="67" spans="1:8" s="34" customFormat="1" ht="12.75">
      <c r="A67" s="66"/>
      <c r="B67" s="66"/>
      <c r="C67" s="66"/>
      <c r="D67" s="66"/>
      <c r="E67" s="67" t="s">
        <v>62</v>
      </c>
      <c r="F67" s="68">
        <f>SUM(F50+F45+F38)</f>
        <v>2366797</v>
      </c>
      <c r="G67" s="68">
        <f>SUM(G50+G45+G38)</f>
        <v>964171.21</v>
      </c>
      <c r="H67" s="69">
        <f>G67/F67</f>
        <v>0.40737385166535195</v>
      </c>
    </row>
    <row r="68" spans="1:8" s="3" customFormat="1" ht="12.75">
      <c r="A68" s="39"/>
      <c r="B68" s="39"/>
      <c r="C68" s="39"/>
      <c r="D68" s="39"/>
      <c r="E68" s="39"/>
      <c r="F68" s="40"/>
      <c r="G68" s="39"/>
      <c r="H68" s="39"/>
    </row>
    <row r="69" spans="1:8" s="3" customFormat="1" ht="12.75">
      <c r="A69" s="2"/>
      <c r="B69" s="2"/>
      <c r="C69" s="2"/>
      <c r="D69" s="2"/>
      <c r="E69" s="2"/>
      <c r="F69" s="2"/>
      <c r="G69" s="2"/>
      <c r="H69" s="2"/>
    </row>
    <row r="70" spans="1:8" s="3" customFormat="1" ht="12.75">
      <c r="A70" s="2"/>
      <c r="B70" s="2"/>
      <c r="C70" s="2"/>
      <c r="D70" s="2"/>
      <c r="E70" s="2"/>
      <c r="F70" s="2"/>
      <c r="G70" s="2"/>
      <c r="H70" s="2"/>
    </row>
    <row r="71" spans="1:8" s="3" customFormat="1" ht="12.75">
      <c r="A71" s="2"/>
      <c r="B71" s="2"/>
      <c r="C71" s="2"/>
      <c r="D71" s="2"/>
      <c r="E71" s="2"/>
      <c r="F71" s="2"/>
      <c r="G71" s="2"/>
      <c r="H71" s="2"/>
    </row>
    <row r="72" spans="1:8" s="3" customFormat="1" ht="12.75">
      <c r="A72" s="2"/>
      <c r="B72" s="2"/>
      <c r="C72" s="2"/>
      <c r="D72" s="2"/>
      <c r="E72" s="2" t="s">
        <v>63</v>
      </c>
      <c r="F72" s="2"/>
      <c r="G72" s="2"/>
      <c r="H72" s="2"/>
    </row>
  </sheetData>
  <mergeCells count="8">
    <mergeCell ref="A43:H43"/>
    <mergeCell ref="A48:H48"/>
    <mergeCell ref="A49:H49"/>
    <mergeCell ref="A65:H65"/>
    <mergeCell ref="C1:H1"/>
    <mergeCell ref="F2:H2"/>
    <mergeCell ref="A4:H4"/>
    <mergeCell ref="A33:H33"/>
  </mergeCells>
  <printOptions/>
  <pageMargins left="1.3777777777777778" right="0.9840277777777778" top="0.7875" bottom="0.7875" header="0.5118055555555556" footer="0.5118055555555556"/>
  <pageSetup fitToHeight="0" horizontalDpi="300" verticalDpi="300" orientation="portrait" paperSize="9" scale="86"/>
  <headerFooter alignWithMargins="0">
    <oddFooter>&amp;CStrona &amp;P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Serafin</cp:lastModifiedBy>
  <cp:lastPrinted>2006-08-24T12:49:10Z</cp:lastPrinted>
  <dcterms:created xsi:type="dcterms:W3CDTF">1997-02-26T12:46:56Z</dcterms:created>
  <dcterms:modified xsi:type="dcterms:W3CDTF">2006-08-29T09:18:04Z</dcterms:modified>
  <cp:category/>
  <cp:version/>
  <cp:contentType/>
  <cp:contentStatus/>
  <cp:revision>93</cp:revision>
</cp:coreProperties>
</file>