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2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<sst xmlns="http://schemas.openxmlformats.org/spreadsheetml/2006/main" count="250" uniqueCount="169">
  <si>
    <t>Lp.</t>
  </si>
  <si>
    <t xml:space="preserve">Dział </t>
  </si>
  <si>
    <t>Par.</t>
  </si>
  <si>
    <t>Nazwa</t>
  </si>
  <si>
    <t>1.</t>
  </si>
  <si>
    <t>Rolnictwo i łowiectwo</t>
  </si>
  <si>
    <t>Pozostała działalność</t>
  </si>
  <si>
    <t>Wpływy z usług</t>
  </si>
  <si>
    <t>Środki na dofinasowanie własnych inwestycji</t>
  </si>
  <si>
    <t>gmin (związków gmin), powiatów (związków</t>
  </si>
  <si>
    <t>powiatów), samorządów województw pozyskane</t>
  </si>
  <si>
    <t>z innych źródeł</t>
  </si>
  <si>
    <t>2.</t>
  </si>
  <si>
    <t>Leśnictwo</t>
  </si>
  <si>
    <t>Gospodarka leśna</t>
  </si>
  <si>
    <t>Wpływy z różnych opłat</t>
  </si>
  <si>
    <t>3.</t>
  </si>
  <si>
    <t>Gospodarka mieszkaniowa</t>
  </si>
  <si>
    <t>Gospodarka gruntami i nieruchomościami</t>
  </si>
  <si>
    <t>Wpływy z opłat za zarząd, użytkowanie i</t>
  </si>
  <si>
    <t>użytkowanie wieczyste nieruchomości</t>
  </si>
  <si>
    <t>majątkowych</t>
  </si>
  <si>
    <t>Pozostałe odsetki</t>
  </si>
  <si>
    <t>Wpływy z różnych dochodów</t>
  </si>
  <si>
    <t>4.</t>
  </si>
  <si>
    <t>Dotacje celowe otrzymane z budżetu państwa</t>
  </si>
  <si>
    <t>5.</t>
  </si>
  <si>
    <t>Administracja publiczna</t>
  </si>
  <si>
    <t>Urzędy wojewódzkie</t>
  </si>
  <si>
    <t>na realizację zadań bieżących z zakresu</t>
  </si>
  <si>
    <t xml:space="preserve">administracji rządowej oraz innych zadań </t>
  </si>
  <si>
    <t>zleconych gminie (związkom gmin) ustawami</t>
  </si>
  <si>
    <t>Urzędy gmin (miast i miast na prawach powiatu)</t>
  </si>
  <si>
    <t>6.</t>
  </si>
  <si>
    <t>Urzędy naczelnych organów władzy państwowej,</t>
  </si>
  <si>
    <t>kontroli i ochrony prawa oraz sądownictwa</t>
  </si>
  <si>
    <t xml:space="preserve">kontroli i ochrony prawa </t>
  </si>
  <si>
    <t xml:space="preserve">na realizację zadań bieżących z zakresu </t>
  </si>
  <si>
    <t>7.</t>
  </si>
  <si>
    <t>Bezpieczeństwo publiczne i ochrona</t>
  </si>
  <si>
    <t>przeciwpożarowa</t>
  </si>
  <si>
    <t>Dotacje otrzymane z funduszy celowych na</t>
  </si>
  <si>
    <t>finansowanie lub dofinansowanie kosztów</t>
  </si>
  <si>
    <t>Obrona cywilna</t>
  </si>
  <si>
    <t>Dotacje celowe otrzymane z powiatu na zadania</t>
  </si>
  <si>
    <t>bieżące realizowane na podstawie porozumień</t>
  </si>
  <si>
    <t>(umów) między jednostkami samorządu ter.</t>
  </si>
  <si>
    <t>8.</t>
  </si>
  <si>
    <t>Dochody od osób prawnych, od osób</t>
  </si>
  <si>
    <t xml:space="preserve">fizycznych i od innych jednostek nie </t>
  </si>
  <si>
    <t>posiadających osobowości prawnej</t>
  </si>
  <si>
    <t>Wpływy z podatku dochodowego od osób fizycz.</t>
  </si>
  <si>
    <t>Podatek od działalności gospodarczej osób</t>
  </si>
  <si>
    <t>fizycznych, opłacony w formie karty podatkowej</t>
  </si>
  <si>
    <t>podatków i opłat</t>
  </si>
  <si>
    <t>Wpływy z podatku rolnego, podatku leśnego,</t>
  </si>
  <si>
    <t>Podatek rolny</t>
  </si>
  <si>
    <t>Podatek leśny</t>
  </si>
  <si>
    <t>Podatek od środków transportowych</t>
  </si>
  <si>
    <t>Podatek od czynności cywilnoprawnych</t>
  </si>
  <si>
    <t>Odsetki od nieterminowych wpłat z tytułu</t>
  </si>
  <si>
    <t>Podatek od spadków i darowizn</t>
  </si>
  <si>
    <t>Podatek od posiadania psów</t>
  </si>
  <si>
    <t>Wpływy z opłaty targowej</t>
  </si>
  <si>
    <t>Wpływy z innych opłat stanowiących dochody</t>
  </si>
  <si>
    <t xml:space="preserve">jednostek samorządu terytorialnego na </t>
  </si>
  <si>
    <t>podstawie ustaw</t>
  </si>
  <si>
    <t>Wpływy z opłaty skarbowej</t>
  </si>
  <si>
    <t>Wpływy z opłat za zezwolenia na sprzedaż alkoh.</t>
  </si>
  <si>
    <t>Udziały gmin w podatkach stanowiących</t>
  </si>
  <si>
    <t>dochód budżetu państwa</t>
  </si>
  <si>
    <t>Podatek dochodowy od osób fizycznych</t>
  </si>
  <si>
    <t>Podatek dochodowy od osób prawnych</t>
  </si>
  <si>
    <t>9.</t>
  </si>
  <si>
    <t>Różne rozliczenia</t>
  </si>
  <si>
    <t>Część oświatowa subwencji ogólnej dla jednostek</t>
  </si>
  <si>
    <t>samorządu terytorialnego</t>
  </si>
  <si>
    <t>Subwencje ogólne z budżetu państwa</t>
  </si>
  <si>
    <t>Różne rozliczenia finansowe</t>
  </si>
  <si>
    <t>10.</t>
  </si>
  <si>
    <t>Oświata i wychowanie</t>
  </si>
  <si>
    <t>Szkoły podstawowe</t>
  </si>
  <si>
    <t>11.</t>
  </si>
  <si>
    <t>Składki na ubezpieczenie zdrowotne opłacone</t>
  </si>
  <si>
    <t>za osoby pobierające niektóre świadczenia z</t>
  </si>
  <si>
    <t>pomocy społecznej</t>
  </si>
  <si>
    <t>Zasiłki i pomoc w naturze oraz składki na</t>
  </si>
  <si>
    <t>ubezpieczenia społeczne</t>
  </si>
  <si>
    <t>Zasiłki rodzinne,pielęgnacyjne i wychowawcze</t>
  </si>
  <si>
    <t>Ośrodki pomocy społecznej</t>
  </si>
  <si>
    <t xml:space="preserve">Usługi opiekuńcze i specjalistyczne usługi </t>
  </si>
  <si>
    <t>opiekuńcze</t>
  </si>
  <si>
    <t>Edukacyjna opieka wychowawcza</t>
  </si>
  <si>
    <t>Świetlice szkolne</t>
  </si>
  <si>
    <t>Przedszkola</t>
  </si>
  <si>
    <t>Gospodarka komunalna i ochrona środowiska</t>
  </si>
  <si>
    <t>Oświetlenie ulic, placów i dróg</t>
  </si>
  <si>
    <t>RAZEM</t>
  </si>
  <si>
    <t>Wpływy ze sprzedaży wyrobów i składników</t>
  </si>
  <si>
    <t>c.d. Zał. Nr 1 do Zarządzenia Burmistrza</t>
  </si>
  <si>
    <t>.010</t>
  </si>
  <si>
    <t>.01095</t>
  </si>
  <si>
    <t>Dochody budżetowe na 2004 rok w złotych</t>
  </si>
  <si>
    <t>Plan na 2004r. (zł)</t>
  </si>
  <si>
    <t>.020</t>
  </si>
  <si>
    <t>.02001</t>
  </si>
  <si>
    <t>.0690</t>
  </si>
  <si>
    <t>.0470</t>
  </si>
  <si>
    <t>.0830</t>
  </si>
  <si>
    <t>.0750</t>
  </si>
  <si>
    <t>Dochody z najmu i dzierżawy składników majątkowych Skarbu Państwa, jednostek samorządu terytorialnego lub innych jednostek zaliczanych do sektora finansów publicznych oraz innych umów o podobnym charakterze</t>
  </si>
  <si>
    <t>.0840</t>
  </si>
  <si>
    <t>.0920</t>
  </si>
  <si>
    <t>.0970</t>
  </si>
  <si>
    <t>Urzędy naczelnych organów władzy państw.,</t>
  </si>
  <si>
    <t>.0350</t>
  </si>
  <si>
    <t>.0910</t>
  </si>
  <si>
    <t>oraz wydatki związane z ich poborem</t>
  </si>
  <si>
    <t xml:space="preserve">podatku od czynności cywilnoprawnych </t>
  </si>
  <si>
    <t>podatku od spadków i darowizn oraz podatków</t>
  </si>
  <si>
    <t>i opłat lokalnych</t>
  </si>
  <si>
    <t>.0310</t>
  </si>
  <si>
    <t>.0320</t>
  </si>
  <si>
    <t>.0330</t>
  </si>
  <si>
    <t>.0340</t>
  </si>
  <si>
    <t>.0500</t>
  </si>
  <si>
    <t>.0360</t>
  </si>
  <si>
    <t>.0370</t>
  </si>
  <si>
    <t>.0430</t>
  </si>
  <si>
    <t>.0410</t>
  </si>
  <si>
    <t>.0480</t>
  </si>
  <si>
    <t>.0010</t>
  </si>
  <si>
    <t>.0020</t>
  </si>
  <si>
    <t xml:space="preserve">Wybory do rad gmin, rad powiatów i sejmików </t>
  </si>
  <si>
    <t xml:space="preserve">województw, wybory wójtów, burmistrzów i </t>
  </si>
  <si>
    <t>prezydentów miast oraz referenda gminne,</t>
  </si>
  <si>
    <t>powiatowe i wojewódzkie</t>
  </si>
  <si>
    <t>Część wyrównawcza subwencji ogólnej dla gmin</t>
  </si>
  <si>
    <t>realizacji inwestycji i zakupów inwestycyjnych</t>
  </si>
  <si>
    <t xml:space="preserve">jednostek sektora finansów publicznych </t>
  </si>
  <si>
    <t>Gimnazja</t>
  </si>
  <si>
    <t>Szkoły zawodowe</t>
  </si>
  <si>
    <t>Licea profilowane</t>
  </si>
  <si>
    <t>12.</t>
  </si>
  <si>
    <t>Pomoc społeczna</t>
  </si>
  <si>
    <t>realizację zadań bieżących dla jednostek</t>
  </si>
  <si>
    <t>sektora finansów publicznych</t>
  </si>
  <si>
    <t xml:space="preserve">Wpływy i wydatki związane z gromadzeniem </t>
  </si>
  <si>
    <t>środków z opłat produktowych</t>
  </si>
  <si>
    <t>.0400</t>
  </si>
  <si>
    <t>Wpływy z opłaty produktowej</t>
  </si>
  <si>
    <t>Rozdz.</t>
  </si>
  <si>
    <t>Podatek od nieruchomości</t>
  </si>
  <si>
    <t>Zał. Nr 1 do Zarządzenia Burmistrza</t>
  </si>
  <si>
    <t>ZESTAWIENIE DOCHODÓW BUDŻETOWYCH WG DZIAŁÓW NA 2004 - PLAN w złotych</t>
  </si>
  <si>
    <t xml:space="preserve">Lp. </t>
  </si>
  <si>
    <t>Dział</t>
  </si>
  <si>
    <t>Nazwa działu</t>
  </si>
  <si>
    <t>Plan na 2004 rok</t>
  </si>
  <si>
    <t xml:space="preserve">1. </t>
  </si>
  <si>
    <t xml:space="preserve">Urzędy naczelnych organów władzy </t>
  </si>
  <si>
    <t>państwowej, kontroli i ochrony prawa oraz</t>
  </si>
  <si>
    <t>sądownictwa</t>
  </si>
  <si>
    <t>Dochody od osób prawnych, od osób fiz.</t>
  </si>
  <si>
    <t>i od innych jednostek nie posiadających</t>
  </si>
  <si>
    <t>osobowości prawnej oraz wydatki związane z ich poborem</t>
  </si>
  <si>
    <t>Pomoc społęczna</t>
  </si>
  <si>
    <t xml:space="preserve">Gospodarka komunalna i ochrona środowiska </t>
  </si>
  <si>
    <t>OGÓŁEM  DOCHODY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</si>
</sst>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vertical="top"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1"/>
  <sheetViews>
    <sheetView tabSelected="1" workbookViewId="0" topLeftCell="A1">
      <selection activeCell="E22" sqref="E22"/>
    </sheetView>
  </sheetViews>
  <sheetFormatPr defaultColWidth="9.00390625" defaultRowHeight="12.75"/>
  <cols>
    <col min="4" max="4" width="49.00390625" style="0" customWidth="1"/>
    <col min="5" max="5" width="31.125" style="0" customWidth="1"/>
  </cols>
  <sheetData>
    <row r="3" ht="12.75">
      <c r="E3" s="3" t="s">
        <v>153</v>
      </c>
    </row>
    <row r="4" spans="4:5" ht="12.75">
      <c r="D4" s="32"/>
      <c r="E4" s="32"/>
    </row>
    <row r="6" spans="2:5" ht="12.75">
      <c r="B6" s="33" t="s">
        <v>154</v>
      </c>
      <c r="C6" s="33"/>
      <c r="D6" s="33"/>
      <c r="E6" s="33"/>
    </row>
    <row r="8" spans="2:5" ht="12.75">
      <c r="B8" s="34" t="s">
        <v>155</v>
      </c>
      <c r="C8" s="34" t="s">
        <v>156</v>
      </c>
      <c r="D8" s="34" t="s">
        <v>157</v>
      </c>
      <c r="E8" s="37" t="s">
        <v>158</v>
      </c>
    </row>
    <row r="9" spans="2:5" ht="12.75">
      <c r="B9" s="35"/>
      <c r="C9" s="35"/>
      <c r="D9" s="35"/>
      <c r="E9" s="38"/>
    </row>
    <row r="10" spans="2:5" ht="12.75">
      <c r="B10" s="36"/>
      <c r="C10" s="36"/>
      <c r="D10" s="36"/>
      <c r="E10" s="39"/>
    </row>
    <row r="11" spans="2:5" ht="12.75">
      <c r="B11" s="26" t="s">
        <v>159</v>
      </c>
      <c r="C11" s="26" t="s">
        <v>100</v>
      </c>
      <c r="D11" s="27" t="s">
        <v>5</v>
      </c>
      <c r="E11" s="28">
        <v>20000</v>
      </c>
    </row>
    <row r="12" spans="2:5" ht="12.75">
      <c r="B12" s="17" t="s">
        <v>12</v>
      </c>
      <c r="C12" s="17" t="s">
        <v>104</v>
      </c>
      <c r="D12" s="5" t="s">
        <v>13</v>
      </c>
      <c r="E12" s="29">
        <v>1600</v>
      </c>
    </row>
    <row r="13" spans="2:5" ht="12.75">
      <c r="B13" s="17" t="s">
        <v>16</v>
      </c>
      <c r="C13" s="17">
        <v>700</v>
      </c>
      <c r="D13" s="5" t="s">
        <v>17</v>
      </c>
      <c r="E13" s="29">
        <v>319720</v>
      </c>
    </row>
    <row r="14" spans="2:5" ht="12.75">
      <c r="B14" s="17" t="s">
        <v>24</v>
      </c>
      <c r="C14" s="17">
        <v>750</v>
      </c>
      <c r="D14" s="5" t="s">
        <v>27</v>
      </c>
      <c r="E14" s="29">
        <v>100055</v>
      </c>
    </row>
    <row r="15" spans="2:5" ht="12.75">
      <c r="B15" s="17" t="s">
        <v>26</v>
      </c>
      <c r="C15" s="17">
        <v>751</v>
      </c>
      <c r="D15" s="5" t="s">
        <v>160</v>
      </c>
      <c r="E15" s="17"/>
    </row>
    <row r="16" spans="2:5" ht="12.75">
      <c r="B16" s="17"/>
      <c r="C16" s="17"/>
      <c r="D16" s="5" t="s">
        <v>161</v>
      </c>
      <c r="E16" s="17"/>
    </row>
    <row r="17" spans="2:5" ht="12.75">
      <c r="B17" s="17"/>
      <c r="C17" s="17"/>
      <c r="D17" s="5" t="s">
        <v>162</v>
      </c>
      <c r="E17" s="29">
        <v>6080</v>
      </c>
    </row>
    <row r="18" spans="2:5" ht="12.75">
      <c r="B18" s="17" t="s">
        <v>33</v>
      </c>
      <c r="C18" s="17">
        <v>754</v>
      </c>
      <c r="D18" s="5" t="s">
        <v>39</v>
      </c>
      <c r="E18" s="17"/>
    </row>
    <row r="19" spans="2:5" ht="12.75">
      <c r="B19" s="17"/>
      <c r="C19" s="17"/>
      <c r="D19" s="5" t="s">
        <v>40</v>
      </c>
      <c r="E19" s="29">
        <v>10383</v>
      </c>
    </row>
    <row r="20" spans="2:5" ht="12.75">
      <c r="B20" s="17" t="s">
        <v>38</v>
      </c>
      <c r="C20" s="17">
        <v>756</v>
      </c>
      <c r="D20" s="5" t="s">
        <v>163</v>
      </c>
      <c r="E20" s="17"/>
    </row>
    <row r="21" spans="2:5" ht="12.75">
      <c r="B21" s="17"/>
      <c r="C21" s="17"/>
      <c r="D21" s="5" t="s">
        <v>164</v>
      </c>
      <c r="E21" s="17"/>
    </row>
    <row r="22" spans="2:5" ht="12.75">
      <c r="B22" s="17"/>
      <c r="C22" s="17"/>
      <c r="D22" s="5" t="s">
        <v>165</v>
      </c>
      <c r="E22" s="29">
        <v>6122282</v>
      </c>
    </row>
    <row r="23" spans="2:5" ht="12.75">
      <c r="B23" s="17" t="s">
        <v>47</v>
      </c>
      <c r="C23" s="17">
        <v>758</v>
      </c>
      <c r="D23" s="5" t="s">
        <v>74</v>
      </c>
      <c r="E23" s="29">
        <v>7682527</v>
      </c>
    </row>
    <row r="24" spans="2:5" ht="12.75">
      <c r="B24" s="17" t="s">
        <v>73</v>
      </c>
      <c r="C24" s="17">
        <v>801</v>
      </c>
      <c r="D24" s="5" t="s">
        <v>80</v>
      </c>
      <c r="E24" s="29">
        <v>1166549</v>
      </c>
    </row>
    <row r="25" spans="2:5" ht="12.75">
      <c r="B25" s="17" t="s">
        <v>79</v>
      </c>
      <c r="C25" s="17">
        <v>852</v>
      </c>
      <c r="D25" s="5" t="s">
        <v>166</v>
      </c>
      <c r="E25" s="29">
        <v>304393</v>
      </c>
    </row>
    <row r="26" spans="2:5" ht="12.75">
      <c r="B26" s="17" t="s">
        <v>82</v>
      </c>
      <c r="C26" s="17">
        <v>854</v>
      </c>
      <c r="D26" s="5" t="s">
        <v>92</v>
      </c>
      <c r="E26" s="29">
        <v>27000</v>
      </c>
    </row>
    <row r="27" spans="2:5" ht="12.75">
      <c r="B27" s="17" t="s">
        <v>143</v>
      </c>
      <c r="C27" s="17">
        <v>900</v>
      </c>
      <c r="D27" s="5" t="s">
        <v>167</v>
      </c>
      <c r="E27" s="29">
        <v>93735</v>
      </c>
    </row>
    <row r="28" spans="2:5" ht="12.75">
      <c r="B28" s="5"/>
      <c r="C28" s="5"/>
      <c r="D28" s="5"/>
      <c r="E28" s="17"/>
    </row>
    <row r="29" spans="2:5" ht="12.75">
      <c r="B29" s="27"/>
      <c r="C29" s="27"/>
      <c r="D29" s="4" t="s">
        <v>168</v>
      </c>
      <c r="E29" s="30">
        <f>SUM(E11:E28)</f>
        <v>15854324</v>
      </c>
    </row>
    <row r="30" spans="2:5" ht="12.75">
      <c r="B30" s="5"/>
      <c r="C30" s="5"/>
      <c r="D30" s="5"/>
      <c r="E30" s="17"/>
    </row>
    <row r="31" spans="2:5" ht="12.75">
      <c r="B31" s="9"/>
      <c r="C31" s="9"/>
      <c r="D31" s="9"/>
      <c r="E31" s="31"/>
    </row>
  </sheetData>
  <mergeCells count="6">
    <mergeCell ref="D4:E4"/>
    <mergeCell ref="B6:E6"/>
    <mergeCell ref="B8:B10"/>
    <mergeCell ref="C8:C10"/>
    <mergeCell ref="D8:D10"/>
    <mergeCell ref="E8:E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9"/>
  <sheetViews>
    <sheetView workbookViewId="0" topLeftCell="A1">
      <selection activeCell="B28" sqref="B28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7.75390625" style="0" customWidth="1"/>
    <col min="4" max="4" width="5.375" style="0" customWidth="1"/>
    <col min="5" max="5" width="41.25390625" style="0" customWidth="1"/>
    <col min="6" max="6" width="12.75390625" style="0" customWidth="1"/>
  </cols>
  <sheetData>
    <row r="1" spans="5:6" ht="12.75">
      <c r="E1" s="32" t="s">
        <v>99</v>
      </c>
      <c r="F1" s="32"/>
    </row>
    <row r="2" spans="5:6" ht="12.75">
      <c r="E2" s="32"/>
      <c r="F2" s="40"/>
    </row>
    <row r="3" spans="5:6" ht="12.75">
      <c r="E3" s="3"/>
      <c r="F3" s="2"/>
    </row>
    <row r="4" spans="2:6" ht="12.75">
      <c r="B4" s="33" t="s">
        <v>102</v>
      </c>
      <c r="C4" s="33"/>
      <c r="D4" s="33"/>
      <c r="E4" s="33"/>
      <c r="F4" s="33"/>
    </row>
    <row r="6" spans="1:6" ht="25.5">
      <c r="A6" s="14" t="s">
        <v>0</v>
      </c>
      <c r="B6" s="25" t="s">
        <v>1</v>
      </c>
      <c r="C6" s="25" t="s">
        <v>151</v>
      </c>
      <c r="D6" s="25" t="s">
        <v>2</v>
      </c>
      <c r="E6" s="25" t="s">
        <v>3</v>
      </c>
      <c r="F6" s="25" t="s">
        <v>103</v>
      </c>
    </row>
    <row r="7" spans="1:6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</row>
    <row r="8" spans="1:6" ht="12.75">
      <c r="A8" s="4" t="s">
        <v>4</v>
      </c>
      <c r="B8" s="22" t="s">
        <v>100</v>
      </c>
      <c r="C8" s="15"/>
      <c r="D8" s="4"/>
      <c r="E8" s="4" t="s">
        <v>5</v>
      </c>
      <c r="F8" s="12">
        <f>SUM(F9)</f>
        <v>20000</v>
      </c>
    </row>
    <row r="9" spans="1:6" ht="12.75">
      <c r="A9" s="10"/>
      <c r="B9" s="23"/>
      <c r="C9" s="16" t="s">
        <v>101</v>
      </c>
      <c r="D9" s="10"/>
      <c r="E9" s="10" t="s">
        <v>6</v>
      </c>
      <c r="F9" s="11">
        <f>SUM(F10:F13)</f>
        <v>20000</v>
      </c>
    </row>
    <row r="10" spans="1:6" ht="12.75">
      <c r="A10" s="5"/>
      <c r="B10" s="13"/>
      <c r="C10" s="17"/>
      <c r="D10" s="5">
        <v>6290</v>
      </c>
      <c r="E10" s="5" t="s">
        <v>8</v>
      </c>
      <c r="F10" s="5"/>
    </row>
    <row r="11" spans="1:6" ht="12.75">
      <c r="A11" s="5"/>
      <c r="B11" s="13"/>
      <c r="C11" s="17"/>
      <c r="D11" s="5"/>
      <c r="E11" s="5" t="s">
        <v>9</v>
      </c>
      <c r="F11" s="5"/>
    </row>
    <row r="12" spans="1:6" ht="12.75">
      <c r="A12" s="5"/>
      <c r="B12" s="13"/>
      <c r="C12" s="17"/>
      <c r="D12" s="5"/>
      <c r="E12" s="5" t="s">
        <v>10</v>
      </c>
      <c r="F12" s="5"/>
    </row>
    <row r="13" spans="1:6" ht="12.75">
      <c r="A13" s="5"/>
      <c r="B13" s="13"/>
      <c r="C13" s="17"/>
      <c r="D13" s="5"/>
      <c r="E13" s="5" t="s">
        <v>11</v>
      </c>
      <c r="F13" s="6">
        <v>20000</v>
      </c>
    </row>
    <row r="14" spans="1:6" ht="12.75">
      <c r="A14" s="5"/>
      <c r="B14" s="13"/>
      <c r="C14" s="17"/>
      <c r="D14" s="5"/>
      <c r="E14" s="5"/>
      <c r="F14" s="5"/>
    </row>
    <row r="15" spans="1:6" ht="12.75">
      <c r="A15" s="8" t="s">
        <v>12</v>
      </c>
      <c r="B15" s="24" t="s">
        <v>104</v>
      </c>
      <c r="C15" s="18"/>
      <c r="D15" s="8"/>
      <c r="E15" s="8" t="s">
        <v>13</v>
      </c>
      <c r="F15" s="7">
        <f>SUM(F16)</f>
        <v>1600</v>
      </c>
    </row>
    <row r="16" spans="1:6" ht="12.75">
      <c r="A16" s="5"/>
      <c r="B16" s="5"/>
      <c r="C16" s="17" t="s">
        <v>105</v>
      </c>
      <c r="D16" s="5"/>
      <c r="E16" s="5" t="s">
        <v>14</v>
      </c>
      <c r="F16" s="6">
        <f>SUM(F17)</f>
        <v>1600</v>
      </c>
    </row>
    <row r="17" spans="1:6" ht="12.75">
      <c r="A17" s="5"/>
      <c r="B17" s="5"/>
      <c r="C17" s="5"/>
      <c r="D17" s="13" t="s">
        <v>106</v>
      </c>
      <c r="E17" s="5" t="s">
        <v>15</v>
      </c>
      <c r="F17" s="6">
        <v>1600</v>
      </c>
    </row>
    <row r="18" spans="1:6" ht="12.75">
      <c r="A18" s="5"/>
      <c r="B18" s="5"/>
      <c r="C18" s="5"/>
      <c r="D18" s="5"/>
      <c r="E18" s="5"/>
      <c r="F18" s="5"/>
    </row>
    <row r="19" spans="1:6" ht="12.75">
      <c r="A19" s="8" t="s">
        <v>16</v>
      </c>
      <c r="B19" s="8">
        <v>700</v>
      </c>
      <c r="C19" s="8"/>
      <c r="D19" s="8"/>
      <c r="E19" s="8" t="s">
        <v>17</v>
      </c>
      <c r="F19" s="7">
        <f>SUM(F20)</f>
        <v>319720</v>
      </c>
    </row>
    <row r="20" spans="1:6" ht="12.75">
      <c r="A20" s="5"/>
      <c r="B20" s="5"/>
      <c r="C20" s="17">
        <v>70005</v>
      </c>
      <c r="D20" s="5"/>
      <c r="E20" s="5" t="s">
        <v>18</v>
      </c>
      <c r="F20" s="6">
        <f>SUM(F22:F28)</f>
        <v>319720</v>
      </c>
    </row>
    <row r="21" spans="1:6" ht="12.75">
      <c r="A21" s="5"/>
      <c r="B21" s="5"/>
      <c r="C21" s="5"/>
      <c r="D21" s="5" t="s">
        <v>107</v>
      </c>
      <c r="E21" s="5" t="s">
        <v>19</v>
      </c>
      <c r="F21" s="5"/>
    </row>
    <row r="22" spans="1:6" ht="12.75">
      <c r="A22" s="5"/>
      <c r="B22" s="5"/>
      <c r="C22" s="5"/>
      <c r="D22" s="5"/>
      <c r="E22" s="5" t="s">
        <v>20</v>
      </c>
      <c r="F22" s="6">
        <v>19000</v>
      </c>
    </row>
    <row r="23" spans="1:6" ht="63.75">
      <c r="A23" s="5"/>
      <c r="B23" s="5"/>
      <c r="C23" s="5"/>
      <c r="D23" s="20" t="s">
        <v>109</v>
      </c>
      <c r="E23" s="19" t="s">
        <v>110</v>
      </c>
      <c r="F23" s="6">
        <v>52520</v>
      </c>
    </row>
    <row r="24" spans="1:6" ht="12.75">
      <c r="A24" s="5"/>
      <c r="B24" s="5"/>
      <c r="C24" s="5"/>
      <c r="D24" s="5" t="s">
        <v>108</v>
      </c>
      <c r="E24" s="5" t="s">
        <v>7</v>
      </c>
      <c r="F24" s="6">
        <v>20000</v>
      </c>
    </row>
    <row r="25" spans="1:6" ht="12.75">
      <c r="A25" s="5"/>
      <c r="B25" s="5"/>
      <c r="C25" s="5"/>
      <c r="D25" s="5" t="s">
        <v>111</v>
      </c>
      <c r="E25" s="5" t="s">
        <v>98</v>
      </c>
      <c r="F25" s="5"/>
    </row>
    <row r="26" spans="1:6" ht="12.75">
      <c r="A26" s="5"/>
      <c r="B26" s="5"/>
      <c r="C26" s="5"/>
      <c r="D26" s="5"/>
      <c r="E26" s="5" t="s">
        <v>21</v>
      </c>
      <c r="F26" s="6">
        <v>223000</v>
      </c>
    </row>
    <row r="27" spans="1:6" ht="12.75">
      <c r="A27" s="5"/>
      <c r="B27" s="5"/>
      <c r="C27" s="5"/>
      <c r="D27" s="5" t="s">
        <v>112</v>
      </c>
      <c r="E27" s="5" t="s">
        <v>22</v>
      </c>
      <c r="F27" s="6">
        <v>2200</v>
      </c>
    </row>
    <row r="28" spans="1:6" ht="12.75">
      <c r="A28" s="5"/>
      <c r="B28" s="5"/>
      <c r="C28" s="5"/>
      <c r="D28" s="5" t="s">
        <v>113</v>
      </c>
      <c r="E28" s="5" t="s">
        <v>23</v>
      </c>
      <c r="F28" s="6">
        <v>3000</v>
      </c>
    </row>
    <row r="29" spans="1:6" ht="12.75">
      <c r="A29" s="5"/>
      <c r="B29" s="5"/>
      <c r="C29" s="5"/>
      <c r="D29" s="5"/>
      <c r="E29" s="5"/>
      <c r="F29" s="5"/>
    </row>
    <row r="30" spans="1:6" ht="12.75">
      <c r="A30" s="8" t="s">
        <v>24</v>
      </c>
      <c r="B30" s="8">
        <v>750</v>
      </c>
      <c r="C30" s="8"/>
      <c r="D30" s="8"/>
      <c r="E30" s="8" t="s">
        <v>27</v>
      </c>
      <c r="F30" s="7">
        <f>SUM(F36,F31)</f>
        <v>100055</v>
      </c>
    </row>
    <row r="31" spans="1:6" ht="12.75">
      <c r="A31" s="5"/>
      <c r="B31" s="5"/>
      <c r="C31" s="5">
        <v>75011</v>
      </c>
      <c r="D31" s="5"/>
      <c r="E31" s="5" t="s">
        <v>28</v>
      </c>
      <c r="F31" s="6">
        <f>SUM(F35)</f>
        <v>67985</v>
      </c>
    </row>
    <row r="32" spans="1:6" ht="12.75">
      <c r="A32" s="5"/>
      <c r="B32" s="5"/>
      <c r="C32" s="5"/>
      <c r="D32" s="5">
        <v>2010</v>
      </c>
      <c r="E32" s="5" t="s">
        <v>25</v>
      </c>
      <c r="F32" s="5"/>
    </row>
    <row r="33" spans="1:6" ht="12.75">
      <c r="A33" s="5"/>
      <c r="B33" s="5"/>
      <c r="C33" s="5"/>
      <c r="D33" s="5"/>
      <c r="E33" s="5" t="s">
        <v>29</v>
      </c>
      <c r="F33" s="5"/>
    </row>
    <row r="34" spans="1:6" ht="12.75">
      <c r="A34" s="5"/>
      <c r="B34" s="5"/>
      <c r="C34" s="5"/>
      <c r="D34" s="5"/>
      <c r="E34" s="5" t="s">
        <v>30</v>
      </c>
      <c r="F34" s="5"/>
    </row>
    <row r="35" spans="1:6" ht="12.75">
      <c r="A35" s="5"/>
      <c r="B35" s="5"/>
      <c r="C35" s="5"/>
      <c r="D35" s="5"/>
      <c r="E35" s="5" t="s">
        <v>31</v>
      </c>
      <c r="F35" s="6">
        <v>67985</v>
      </c>
    </row>
    <row r="36" spans="1:6" ht="12.75">
      <c r="A36" s="5"/>
      <c r="B36" s="5"/>
      <c r="C36" s="5">
        <v>75023</v>
      </c>
      <c r="D36" s="5"/>
      <c r="E36" s="5" t="s">
        <v>32</v>
      </c>
      <c r="F36" s="6">
        <f>SUM(F37:F38)</f>
        <v>32070</v>
      </c>
    </row>
    <row r="37" spans="1:6" ht="12.75">
      <c r="A37" s="5"/>
      <c r="B37" s="5"/>
      <c r="C37" s="5"/>
      <c r="D37" s="5" t="s">
        <v>112</v>
      </c>
      <c r="E37" s="5" t="s">
        <v>22</v>
      </c>
      <c r="F37" s="5">
        <v>70</v>
      </c>
    </row>
    <row r="38" spans="1:6" ht="12.75">
      <c r="A38" s="5"/>
      <c r="B38" s="5"/>
      <c r="C38" s="5"/>
      <c r="D38" s="5" t="s">
        <v>113</v>
      </c>
      <c r="E38" s="5" t="s">
        <v>23</v>
      </c>
      <c r="F38" s="6">
        <v>32000</v>
      </c>
    </row>
    <row r="39" spans="1:6" ht="12.75">
      <c r="A39" s="5"/>
      <c r="B39" s="5"/>
      <c r="C39" s="5"/>
      <c r="D39" s="5"/>
      <c r="E39" s="5"/>
      <c r="F39" s="5"/>
    </row>
    <row r="40" spans="1:6" ht="12.75">
      <c r="A40" s="8" t="s">
        <v>26</v>
      </c>
      <c r="B40" s="8">
        <v>751</v>
      </c>
      <c r="C40" s="8"/>
      <c r="D40" s="8"/>
      <c r="E40" s="8" t="s">
        <v>114</v>
      </c>
      <c r="F40" s="8"/>
    </row>
    <row r="41" spans="1:6" ht="12.75">
      <c r="A41" s="8"/>
      <c r="B41" s="8"/>
      <c r="C41" s="8"/>
      <c r="D41" s="8"/>
      <c r="E41" s="8" t="s">
        <v>35</v>
      </c>
      <c r="F41" s="7">
        <f>SUM(F43,F51)</f>
        <v>6080</v>
      </c>
    </row>
    <row r="42" spans="1:6" ht="12.75">
      <c r="A42" s="5"/>
      <c r="B42" s="5"/>
      <c r="C42" s="5">
        <v>75101</v>
      </c>
      <c r="D42" s="5"/>
      <c r="E42" s="5" t="s">
        <v>34</v>
      </c>
      <c r="F42" s="5"/>
    </row>
    <row r="43" spans="1:6" ht="12.75">
      <c r="A43" s="5"/>
      <c r="B43" s="5"/>
      <c r="C43" s="5"/>
      <c r="D43" s="5"/>
      <c r="E43" s="5" t="s">
        <v>36</v>
      </c>
      <c r="F43" s="6">
        <f>SUM(F47)</f>
        <v>2780</v>
      </c>
    </row>
    <row r="44" spans="1:6" ht="12.75">
      <c r="A44" s="5"/>
      <c r="B44" s="5"/>
      <c r="C44" s="5"/>
      <c r="D44" s="5">
        <v>2010</v>
      </c>
      <c r="E44" s="5" t="s">
        <v>25</v>
      </c>
      <c r="F44" s="5"/>
    </row>
    <row r="45" spans="1:6" ht="12.75">
      <c r="A45" s="5"/>
      <c r="B45" s="5"/>
      <c r="C45" s="5"/>
      <c r="D45" s="5"/>
      <c r="E45" s="5" t="s">
        <v>37</v>
      </c>
      <c r="F45" s="5"/>
    </row>
    <row r="46" spans="1:6" ht="12.75">
      <c r="A46" s="5"/>
      <c r="B46" s="5"/>
      <c r="C46" s="5"/>
      <c r="D46" s="5"/>
      <c r="E46" s="5" t="s">
        <v>30</v>
      </c>
      <c r="F46" s="5"/>
    </row>
    <row r="47" spans="1:6" ht="12.75">
      <c r="A47" s="5"/>
      <c r="B47" s="5"/>
      <c r="C47" s="5"/>
      <c r="D47" s="5"/>
      <c r="E47" s="5" t="s">
        <v>31</v>
      </c>
      <c r="F47" s="6">
        <v>2780</v>
      </c>
    </row>
    <row r="48" spans="1:6" ht="12.75">
      <c r="A48" s="5"/>
      <c r="B48" s="5"/>
      <c r="C48" s="5">
        <v>75109</v>
      </c>
      <c r="D48" s="5"/>
      <c r="E48" s="5" t="s">
        <v>133</v>
      </c>
      <c r="F48" s="6"/>
    </row>
    <row r="49" spans="1:6" ht="12.75">
      <c r="A49" s="5"/>
      <c r="B49" s="5"/>
      <c r="C49" s="5"/>
      <c r="D49" s="5"/>
      <c r="E49" s="5" t="s">
        <v>134</v>
      </c>
      <c r="F49" s="6"/>
    </row>
    <row r="50" spans="1:6" ht="12.75">
      <c r="A50" s="5"/>
      <c r="B50" s="5"/>
      <c r="C50" s="5"/>
      <c r="D50" s="5"/>
      <c r="E50" s="5" t="s">
        <v>135</v>
      </c>
      <c r="F50" s="6"/>
    </row>
    <row r="51" spans="1:6" ht="12.75">
      <c r="A51" s="5"/>
      <c r="B51" s="5"/>
      <c r="C51" s="5"/>
      <c r="D51" s="5"/>
      <c r="E51" s="5" t="s">
        <v>136</v>
      </c>
      <c r="F51" s="6">
        <f>SUM(F55)</f>
        <v>3300</v>
      </c>
    </row>
    <row r="52" spans="1:6" ht="12.75">
      <c r="A52" s="5"/>
      <c r="B52" s="5"/>
      <c r="C52" s="5"/>
      <c r="D52" s="5">
        <v>2010</v>
      </c>
      <c r="E52" s="5" t="s">
        <v>25</v>
      </c>
      <c r="F52" s="6"/>
    </row>
    <row r="53" spans="1:6" ht="12.75">
      <c r="A53" s="5"/>
      <c r="B53" s="5"/>
      <c r="C53" s="5"/>
      <c r="D53" s="5"/>
      <c r="E53" s="5" t="s">
        <v>37</v>
      </c>
      <c r="F53" s="6"/>
    </row>
    <row r="54" spans="1:6" ht="12.75">
      <c r="A54" s="5"/>
      <c r="B54" s="5"/>
      <c r="C54" s="5"/>
      <c r="D54" s="5"/>
      <c r="E54" s="5" t="s">
        <v>30</v>
      </c>
      <c r="F54" s="6"/>
    </row>
    <row r="55" spans="1:6" ht="12.75">
      <c r="A55" s="5"/>
      <c r="B55" s="5"/>
      <c r="C55" s="5"/>
      <c r="D55" s="5"/>
      <c r="E55" s="5" t="s">
        <v>31</v>
      </c>
      <c r="F55" s="6">
        <v>3300</v>
      </c>
    </row>
    <row r="56" spans="1:6" ht="12.75">
      <c r="A56" s="5"/>
      <c r="B56" s="5"/>
      <c r="C56" s="5"/>
      <c r="D56" s="5"/>
      <c r="E56" s="5"/>
      <c r="F56" s="6"/>
    </row>
    <row r="57" spans="1:6" ht="12.75">
      <c r="A57" s="8" t="s">
        <v>33</v>
      </c>
      <c r="B57" s="8">
        <v>754</v>
      </c>
      <c r="C57" s="8"/>
      <c r="D57" s="8"/>
      <c r="E57" s="8" t="s">
        <v>39</v>
      </c>
      <c r="F57" s="7"/>
    </row>
    <row r="58" spans="1:6" ht="12.75">
      <c r="A58" s="8"/>
      <c r="B58" s="8"/>
      <c r="C58" s="8"/>
      <c r="D58" s="8"/>
      <c r="E58" s="8" t="s">
        <v>40</v>
      </c>
      <c r="F58" s="7">
        <f>SUM(F59)</f>
        <v>10383</v>
      </c>
    </row>
    <row r="59" spans="1:6" ht="12.75">
      <c r="A59" s="5"/>
      <c r="B59" s="5"/>
      <c r="C59" s="5">
        <v>75414</v>
      </c>
      <c r="D59" s="5"/>
      <c r="E59" s="5" t="s">
        <v>43</v>
      </c>
      <c r="F59" s="6">
        <f>SUM(F62)</f>
        <v>10383</v>
      </c>
    </row>
    <row r="60" spans="1:6" ht="12.75">
      <c r="A60" s="5"/>
      <c r="B60" s="5"/>
      <c r="C60" s="5"/>
      <c r="D60" s="5">
        <v>2320</v>
      </c>
      <c r="E60" s="5" t="s">
        <v>44</v>
      </c>
      <c r="F60" s="5"/>
    </row>
    <row r="61" spans="1:6" ht="12.75">
      <c r="A61" s="5"/>
      <c r="B61" s="5"/>
      <c r="C61" s="5"/>
      <c r="D61" s="5"/>
      <c r="E61" s="5" t="s">
        <v>45</v>
      </c>
      <c r="F61" s="5"/>
    </row>
    <row r="62" spans="1:6" ht="12.75">
      <c r="A62" s="5"/>
      <c r="B62" s="5"/>
      <c r="C62" s="5"/>
      <c r="D62" s="5"/>
      <c r="E62" s="5" t="s">
        <v>46</v>
      </c>
      <c r="F62" s="6">
        <v>10383</v>
      </c>
    </row>
    <row r="63" spans="1:6" ht="12.75">
      <c r="A63" s="5"/>
      <c r="B63" s="5"/>
      <c r="C63" s="5"/>
      <c r="D63" s="5"/>
      <c r="E63" s="5"/>
      <c r="F63" s="5"/>
    </row>
    <row r="64" spans="1:6" ht="12.75">
      <c r="A64" s="8" t="s">
        <v>38</v>
      </c>
      <c r="B64" s="8">
        <v>756</v>
      </c>
      <c r="C64" s="8"/>
      <c r="D64" s="8"/>
      <c r="E64" s="8" t="s">
        <v>48</v>
      </c>
      <c r="F64" s="8"/>
    </row>
    <row r="65" spans="1:6" ht="12.75">
      <c r="A65" s="8"/>
      <c r="B65" s="8"/>
      <c r="C65" s="8"/>
      <c r="D65" s="8"/>
      <c r="E65" s="8" t="s">
        <v>49</v>
      </c>
      <c r="F65" s="8"/>
    </row>
    <row r="66" spans="1:6" ht="12.75">
      <c r="A66" s="8"/>
      <c r="B66" s="8"/>
      <c r="C66" s="8"/>
      <c r="D66" s="8"/>
      <c r="E66" s="8" t="s">
        <v>50</v>
      </c>
      <c r="F66" s="7">
        <f>SUM(F68,F76,F89,F94)</f>
        <v>6122282</v>
      </c>
    </row>
    <row r="67" spans="1:6" ht="12.75">
      <c r="A67" s="8"/>
      <c r="B67" s="8"/>
      <c r="C67" s="8"/>
      <c r="D67" s="8"/>
      <c r="E67" s="8" t="s">
        <v>117</v>
      </c>
      <c r="F67" s="7"/>
    </row>
    <row r="68" spans="1:6" ht="12.75">
      <c r="A68" s="5"/>
      <c r="B68" s="5"/>
      <c r="C68" s="5">
        <v>75601</v>
      </c>
      <c r="D68" s="5"/>
      <c r="E68" s="5" t="s">
        <v>51</v>
      </c>
      <c r="F68" s="6">
        <f>SUM(F70:F72)</f>
        <v>22100</v>
      </c>
    </row>
    <row r="69" spans="1:6" ht="12.75">
      <c r="A69" s="5"/>
      <c r="B69" s="5"/>
      <c r="C69" s="5"/>
      <c r="D69" s="5" t="s">
        <v>115</v>
      </c>
      <c r="E69" s="5" t="s">
        <v>52</v>
      </c>
      <c r="F69" s="5"/>
    </row>
    <row r="70" spans="1:6" ht="12.75">
      <c r="A70" s="5"/>
      <c r="B70" s="5"/>
      <c r="C70" s="5"/>
      <c r="D70" s="5"/>
      <c r="E70" s="5" t="s">
        <v>53</v>
      </c>
      <c r="F70" s="6">
        <v>20600</v>
      </c>
    </row>
    <row r="71" spans="1:6" ht="12.75">
      <c r="A71" s="5"/>
      <c r="B71" s="5"/>
      <c r="C71" s="5"/>
      <c r="D71" s="5" t="s">
        <v>116</v>
      </c>
      <c r="E71" s="5" t="s">
        <v>60</v>
      </c>
      <c r="F71" s="5"/>
    </row>
    <row r="72" spans="1:6" ht="12.75">
      <c r="A72" s="5"/>
      <c r="B72" s="5"/>
      <c r="C72" s="5"/>
      <c r="D72" s="5"/>
      <c r="E72" s="5" t="s">
        <v>54</v>
      </c>
      <c r="F72" s="6">
        <v>1500</v>
      </c>
    </row>
    <row r="73" spans="1:6" ht="12.75">
      <c r="A73" s="5"/>
      <c r="B73" s="5"/>
      <c r="C73" s="5">
        <v>75615</v>
      </c>
      <c r="D73" s="5"/>
      <c r="E73" s="5" t="s">
        <v>55</v>
      </c>
      <c r="F73" s="6"/>
    </row>
    <row r="74" spans="1:6" ht="12.75">
      <c r="A74" s="5"/>
      <c r="B74" s="5"/>
      <c r="C74" s="5"/>
      <c r="D74" s="5"/>
      <c r="E74" s="5" t="s">
        <v>118</v>
      </c>
      <c r="F74" s="5"/>
    </row>
    <row r="75" spans="1:6" ht="12.75">
      <c r="A75" s="5"/>
      <c r="B75" s="5"/>
      <c r="C75" s="5"/>
      <c r="D75" s="5"/>
      <c r="E75" s="5" t="s">
        <v>119</v>
      </c>
      <c r="F75" s="5"/>
    </row>
    <row r="76" spans="1:6" ht="12.75">
      <c r="A76" s="5"/>
      <c r="B76" s="5"/>
      <c r="C76" s="5"/>
      <c r="D76" s="5"/>
      <c r="E76" s="5" t="s">
        <v>120</v>
      </c>
      <c r="F76" s="6">
        <f>SUM(F77:F86)</f>
        <v>3779892</v>
      </c>
    </row>
    <row r="77" spans="1:6" ht="12.75">
      <c r="A77" s="5"/>
      <c r="B77" s="5"/>
      <c r="C77" s="5"/>
      <c r="D77" s="5" t="s">
        <v>121</v>
      </c>
      <c r="E77" s="5" t="s">
        <v>152</v>
      </c>
      <c r="F77" s="6">
        <v>3400000</v>
      </c>
    </row>
    <row r="78" spans="1:6" ht="12.75">
      <c r="A78" s="5"/>
      <c r="B78" s="5"/>
      <c r="C78" s="5"/>
      <c r="D78" s="5" t="s">
        <v>122</v>
      </c>
      <c r="E78" s="5" t="s">
        <v>56</v>
      </c>
      <c r="F78" s="6">
        <v>88000</v>
      </c>
    </row>
    <row r="79" spans="1:6" ht="12.75">
      <c r="A79" s="5"/>
      <c r="B79" s="5"/>
      <c r="C79" s="5"/>
      <c r="D79" s="5" t="s">
        <v>123</v>
      </c>
      <c r="E79" s="5" t="s">
        <v>57</v>
      </c>
      <c r="F79" s="6">
        <v>58600</v>
      </c>
    </row>
    <row r="80" spans="1:6" ht="12.75">
      <c r="A80" s="5"/>
      <c r="B80" s="5"/>
      <c r="C80" s="5"/>
      <c r="D80" s="5" t="s">
        <v>124</v>
      </c>
      <c r="E80" s="5" t="s">
        <v>58</v>
      </c>
      <c r="F80" s="6">
        <v>95592</v>
      </c>
    </row>
    <row r="81" spans="1:6" ht="12.75">
      <c r="A81" s="5"/>
      <c r="B81" s="5"/>
      <c r="C81" s="5"/>
      <c r="D81" s="5" t="s">
        <v>126</v>
      </c>
      <c r="E81" s="5" t="s">
        <v>61</v>
      </c>
      <c r="F81" s="6">
        <v>16100</v>
      </c>
    </row>
    <row r="82" spans="1:6" ht="12.75">
      <c r="A82" s="5"/>
      <c r="B82" s="5"/>
      <c r="C82" s="5"/>
      <c r="D82" s="5" t="s">
        <v>127</v>
      </c>
      <c r="E82" s="5" t="s">
        <v>62</v>
      </c>
      <c r="F82" s="6">
        <v>5600</v>
      </c>
    </row>
    <row r="83" spans="1:6" ht="12.75">
      <c r="A83" s="5"/>
      <c r="B83" s="5"/>
      <c r="C83" s="5"/>
      <c r="D83" s="5" t="s">
        <v>128</v>
      </c>
      <c r="E83" s="5" t="s">
        <v>63</v>
      </c>
      <c r="F83" s="6">
        <v>9500</v>
      </c>
    </row>
    <row r="84" spans="1:6" ht="12.75">
      <c r="A84" s="5"/>
      <c r="B84" s="5"/>
      <c r="C84" s="5"/>
      <c r="D84" s="5" t="s">
        <v>125</v>
      </c>
      <c r="E84" s="5" t="s">
        <v>59</v>
      </c>
      <c r="F84" s="6">
        <v>57300</v>
      </c>
    </row>
    <row r="85" spans="1:6" ht="12.75">
      <c r="A85" s="5"/>
      <c r="B85" s="5"/>
      <c r="C85" s="5"/>
      <c r="D85" s="5" t="s">
        <v>116</v>
      </c>
      <c r="E85" s="5" t="s">
        <v>60</v>
      </c>
      <c r="F85" s="5"/>
    </row>
    <row r="86" spans="1:6" ht="12.75">
      <c r="A86" s="5"/>
      <c r="B86" s="5"/>
      <c r="C86" s="5"/>
      <c r="D86" s="5"/>
      <c r="E86" s="5" t="s">
        <v>54</v>
      </c>
      <c r="F86" s="6">
        <v>49200</v>
      </c>
    </row>
    <row r="87" spans="1:6" ht="12.75">
      <c r="A87" s="5"/>
      <c r="B87" s="5"/>
      <c r="C87" s="5">
        <v>75618</v>
      </c>
      <c r="D87" s="5"/>
      <c r="E87" s="5" t="s">
        <v>64</v>
      </c>
      <c r="F87" s="5"/>
    </row>
    <row r="88" spans="1:6" ht="12.75">
      <c r="A88" s="5"/>
      <c r="B88" s="5"/>
      <c r="C88" s="5"/>
      <c r="D88" s="5"/>
      <c r="E88" s="5" t="s">
        <v>65</v>
      </c>
      <c r="F88" s="5"/>
    </row>
    <row r="89" spans="1:6" ht="12.75">
      <c r="A89" s="5"/>
      <c r="B89" s="5"/>
      <c r="C89" s="5"/>
      <c r="D89" s="5"/>
      <c r="E89" s="5" t="s">
        <v>66</v>
      </c>
      <c r="F89" s="6">
        <f>SUM(F90:F92)</f>
        <v>163400</v>
      </c>
    </row>
    <row r="90" spans="1:6" ht="12.75">
      <c r="A90" s="5"/>
      <c r="B90" s="5"/>
      <c r="C90" s="5"/>
      <c r="D90" s="5" t="s">
        <v>129</v>
      </c>
      <c r="E90" s="5" t="s">
        <v>67</v>
      </c>
      <c r="F90" s="6">
        <v>12400</v>
      </c>
    </row>
    <row r="91" spans="1:6" ht="12.75">
      <c r="A91" s="5"/>
      <c r="B91" s="5"/>
      <c r="C91" s="5"/>
      <c r="D91" s="5" t="s">
        <v>130</v>
      </c>
      <c r="E91" s="5" t="s">
        <v>68</v>
      </c>
      <c r="F91" s="6">
        <v>145000</v>
      </c>
    </row>
    <row r="92" spans="1:6" ht="12.75">
      <c r="A92" s="5"/>
      <c r="B92" s="5"/>
      <c r="C92" s="5"/>
      <c r="D92" s="5" t="s">
        <v>106</v>
      </c>
      <c r="E92" s="5" t="s">
        <v>15</v>
      </c>
      <c r="F92" s="6">
        <v>6000</v>
      </c>
    </row>
    <row r="93" spans="1:6" ht="12.75">
      <c r="A93" s="5"/>
      <c r="B93" s="5"/>
      <c r="C93" s="5">
        <v>75621</v>
      </c>
      <c r="D93" s="5"/>
      <c r="E93" s="5" t="s">
        <v>69</v>
      </c>
      <c r="F93" s="5"/>
    </row>
    <row r="94" spans="1:6" ht="12.75">
      <c r="A94" s="5"/>
      <c r="B94" s="5"/>
      <c r="C94" s="5"/>
      <c r="D94" s="5"/>
      <c r="E94" s="5" t="s">
        <v>70</v>
      </c>
      <c r="F94" s="6">
        <f>SUM(F95:F96)</f>
        <v>2156890</v>
      </c>
    </row>
    <row r="95" spans="1:6" ht="12.75">
      <c r="A95" s="5"/>
      <c r="B95" s="5"/>
      <c r="C95" s="5"/>
      <c r="D95" s="5" t="s">
        <v>131</v>
      </c>
      <c r="E95" s="5" t="s">
        <v>71</v>
      </c>
      <c r="F95" s="6">
        <v>2136290</v>
      </c>
    </row>
    <row r="96" spans="1:6" ht="12.75">
      <c r="A96" s="5"/>
      <c r="B96" s="5"/>
      <c r="C96" s="5"/>
      <c r="D96" s="5" t="s">
        <v>132</v>
      </c>
      <c r="E96" s="5" t="s">
        <v>72</v>
      </c>
      <c r="F96" s="6">
        <v>20600</v>
      </c>
    </row>
    <row r="97" spans="1:6" ht="12.75">
      <c r="A97" s="5"/>
      <c r="B97" s="5"/>
      <c r="C97" s="5"/>
      <c r="D97" s="5"/>
      <c r="E97" s="5"/>
      <c r="F97" s="5"/>
    </row>
    <row r="98" spans="1:6" ht="12.75">
      <c r="A98" s="8" t="s">
        <v>47</v>
      </c>
      <c r="B98" s="8">
        <v>758</v>
      </c>
      <c r="C98" s="8"/>
      <c r="D98" s="8"/>
      <c r="E98" s="8" t="s">
        <v>74</v>
      </c>
      <c r="F98" s="7">
        <f>SUM(F100,F102,F104)</f>
        <v>7682527</v>
      </c>
    </row>
    <row r="99" spans="1:6" ht="12.75">
      <c r="A99" s="5"/>
      <c r="B99" s="5"/>
      <c r="C99" s="5">
        <v>75801</v>
      </c>
      <c r="D99" s="5"/>
      <c r="E99" s="5" t="s">
        <v>75</v>
      </c>
      <c r="F99" s="5"/>
    </row>
    <row r="100" spans="1:6" ht="12.75">
      <c r="A100" s="5"/>
      <c r="B100" s="5"/>
      <c r="C100" s="5"/>
      <c r="D100" s="5"/>
      <c r="E100" s="5" t="s">
        <v>76</v>
      </c>
      <c r="F100" s="6">
        <f>SUM(F101)</f>
        <v>5216964</v>
      </c>
    </row>
    <row r="101" spans="1:6" ht="12.75">
      <c r="A101" s="5"/>
      <c r="B101" s="5"/>
      <c r="C101" s="5"/>
      <c r="D101" s="5">
        <v>2920</v>
      </c>
      <c r="E101" s="5" t="s">
        <v>77</v>
      </c>
      <c r="F101" s="6">
        <v>5216964</v>
      </c>
    </row>
    <row r="102" spans="1:6" ht="12.75">
      <c r="A102" s="5"/>
      <c r="B102" s="5"/>
      <c r="C102" s="5">
        <v>75807</v>
      </c>
      <c r="D102" s="5"/>
      <c r="E102" s="5" t="s">
        <v>137</v>
      </c>
      <c r="F102" s="6">
        <f>SUM(F103)</f>
        <v>2458563</v>
      </c>
    </row>
    <row r="103" spans="1:6" ht="12.75">
      <c r="A103" s="5"/>
      <c r="B103" s="5"/>
      <c r="C103" s="5"/>
      <c r="D103" s="5">
        <v>2920</v>
      </c>
      <c r="E103" s="5" t="s">
        <v>77</v>
      </c>
      <c r="F103" s="6">
        <v>2458563</v>
      </c>
    </row>
    <row r="104" spans="1:6" ht="12.75">
      <c r="A104" s="5"/>
      <c r="B104" s="5"/>
      <c r="C104" s="5">
        <v>75814</v>
      </c>
      <c r="D104" s="5"/>
      <c r="E104" s="5" t="s">
        <v>78</v>
      </c>
      <c r="F104" s="6">
        <f>SUM(F105)</f>
        <v>7000</v>
      </c>
    </row>
    <row r="105" spans="1:6" ht="12.75">
      <c r="A105" s="5"/>
      <c r="B105" s="5"/>
      <c r="C105" s="5"/>
      <c r="D105" s="5" t="s">
        <v>112</v>
      </c>
      <c r="E105" s="5" t="s">
        <v>22</v>
      </c>
      <c r="F105" s="6">
        <v>7000</v>
      </c>
    </row>
    <row r="106" spans="1:6" ht="12.75">
      <c r="A106" s="5"/>
      <c r="B106" s="5"/>
      <c r="C106" s="5"/>
      <c r="D106" s="5"/>
      <c r="E106" s="5"/>
      <c r="F106" s="6"/>
    </row>
    <row r="107" spans="1:6" ht="12.75">
      <c r="A107" s="5"/>
      <c r="B107" s="5"/>
      <c r="C107" s="5"/>
      <c r="D107" s="5"/>
      <c r="E107" s="5"/>
      <c r="F107" s="6"/>
    </row>
    <row r="108" spans="1:6" ht="12.75">
      <c r="A108" s="8" t="s">
        <v>73</v>
      </c>
      <c r="B108" s="8">
        <v>801</v>
      </c>
      <c r="C108" s="8"/>
      <c r="D108" s="8"/>
      <c r="E108" s="8" t="s">
        <v>80</v>
      </c>
      <c r="F108" s="7">
        <f>SUM(F109,F115,F117,F119,F123)</f>
        <v>1166549</v>
      </c>
    </row>
    <row r="109" spans="1:6" ht="12.75">
      <c r="A109" s="5"/>
      <c r="B109" s="5"/>
      <c r="C109" s="5">
        <v>80101</v>
      </c>
      <c r="D109" s="5"/>
      <c r="E109" s="5" t="s">
        <v>81</v>
      </c>
      <c r="F109" s="6">
        <f>SUM(F110:F114)</f>
        <v>88085</v>
      </c>
    </row>
    <row r="110" spans="1:6" ht="12.75">
      <c r="A110" s="5"/>
      <c r="B110" s="5"/>
      <c r="C110" s="5"/>
      <c r="D110" s="5" t="s">
        <v>108</v>
      </c>
      <c r="E110" s="5" t="s">
        <v>7</v>
      </c>
      <c r="F110" s="6">
        <v>30000</v>
      </c>
    </row>
    <row r="111" spans="1:6" ht="12.75">
      <c r="A111" s="5"/>
      <c r="B111" s="5"/>
      <c r="C111" s="5"/>
      <c r="D111" s="5">
        <v>6260</v>
      </c>
      <c r="E111" s="5" t="s">
        <v>41</v>
      </c>
      <c r="F111" s="6"/>
    </row>
    <row r="112" spans="1:6" ht="12.75">
      <c r="A112" s="5"/>
      <c r="B112" s="5"/>
      <c r="C112" s="5"/>
      <c r="D112" s="5"/>
      <c r="E112" s="5" t="s">
        <v>42</v>
      </c>
      <c r="F112" s="6"/>
    </row>
    <row r="113" spans="1:6" ht="12.75">
      <c r="A113" s="5"/>
      <c r="B113" s="5"/>
      <c r="C113" s="5"/>
      <c r="D113" s="5"/>
      <c r="E113" s="5" t="s">
        <v>138</v>
      </c>
      <c r="F113" s="6"/>
    </row>
    <row r="114" spans="1:6" ht="12.75">
      <c r="A114" s="5"/>
      <c r="B114" s="5"/>
      <c r="C114" s="5"/>
      <c r="D114" s="5"/>
      <c r="E114" s="5" t="s">
        <v>139</v>
      </c>
      <c r="F114" s="6">
        <v>58085</v>
      </c>
    </row>
    <row r="115" spans="1:6" ht="12.75">
      <c r="A115" s="5"/>
      <c r="B115" s="5"/>
      <c r="C115" s="5">
        <v>80104</v>
      </c>
      <c r="D115" s="5"/>
      <c r="E115" s="5" t="s">
        <v>94</v>
      </c>
      <c r="F115" s="6">
        <f>SUM(F116)</f>
        <v>70000</v>
      </c>
    </row>
    <row r="116" spans="1:6" ht="12.75">
      <c r="A116" s="5"/>
      <c r="B116" s="5"/>
      <c r="C116" s="5"/>
      <c r="D116" s="5" t="s">
        <v>108</v>
      </c>
      <c r="E116" s="5" t="s">
        <v>7</v>
      </c>
      <c r="F116" s="6">
        <v>70000</v>
      </c>
    </row>
    <row r="117" spans="1:6" ht="12.75">
      <c r="A117" s="5"/>
      <c r="B117" s="5"/>
      <c r="C117" s="5">
        <v>80110</v>
      </c>
      <c r="D117" s="5"/>
      <c r="E117" s="5" t="s">
        <v>140</v>
      </c>
      <c r="F117" s="6">
        <f>SUM(F118)</f>
        <v>30000</v>
      </c>
    </row>
    <row r="118" spans="1:6" ht="12.75">
      <c r="A118" s="5"/>
      <c r="B118" s="5"/>
      <c r="C118" s="5"/>
      <c r="D118" s="5" t="s">
        <v>108</v>
      </c>
      <c r="E118" s="5" t="s">
        <v>7</v>
      </c>
      <c r="F118" s="6">
        <v>30000</v>
      </c>
    </row>
    <row r="119" spans="1:6" ht="12.75">
      <c r="A119" s="5"/>
      <c r="B119" s="5"/>
      <c r="C119" s="5">
        <v>80123</v>
      </c>
      <c r="D119" s="5"/>
      <c r="E119" s="5" t="s">
        <v>142</v>
      </c>
      <c r="F119" s="6">
        <f>SUM(F122)</f>
        <v>151247</v>
      </c>
    </row>
    <row r="120" spans="1:6" ht="12.75">
      <c r="A120" s="5"/>
      <c r="B120" s="5"/>
      <c r="C120" s="5"/>
      <c r="D120" s="5">
        <v>2320</v>
      </c>
      <c r="E120" s="5" t="s">
        <v>44</v>
      </c>
      <c r="F120" s="6"/>
    </row>
    <row r="121" spans="1:6" ht="12.75">
      <c r="A121" s="5"/>
      <c r="B121" s="5"/>
      <c r="C121" s="5"/>
      <c r="D121" s="5"/>
      <c r="E121" s="5" t="s">
        <v>45</v>
      </c>
      <c r="F121" s="6"/>
    </row>
    <row r="122" spans="1:6" ht="12.75">
      <c r="A122" s="5"/>
      <c r="B122" s="5"/>
      <c r="C122" s="5"/>
      <c r="D122" s="5"/>
      <c r="E122" s="5" t="s">
        <v>46</v>
      </c>
      <c r="F122" s="6">
        <v>151247</v>
      </c>
    </row>
    <row r="123" spans="1:6" ht="12.75">
      <c r="A123" s="5"/>
      <c r="B123" s="5"/>
      <c r="C123" s="5">
        <v>80130</v>
      </c>
      <c r="D123" s="5"/>
      <c r="E123" s="5" t="s">
        <v>141</v>
      </c>
      <c r="F123" s="6">
        <f>SUM(F126:F127)</f>
        <v>827217</v>
      </c>
    </row>
    <row r="124" spans="1:6" ht="12.75">
      <c r="A124" s="5"/>
      <c r="B124" s="5"/>
      <c r="C124" s="5"/>
      <c r="D124" s="5">
        <v>2320</v>
      </c>
      <c r="E124" s="5" t="s">
        <v>44</v>
      </c>
      <c r="F124" s="6"/>
    </row>
    <row r="125" spans="1:6" ht="12.75">
      <c r="A125" s="5"/>
      <c r="B125" s="5"/>
      <c r="C125" s="5"/>
      <c r="D125" s="5"/>
      <c r="E125" s="5" t="s">
        <v>45</v>
      </c>
      <c r="F125" s="6"/>
    </row>
    <row r="126" spans="1:6" ht="12.75">
      <c r="A126" s="5"/>
      <c r="B126" s="5"/>
      <c r="C126" s="5"/>
      <c r="D126" s="5"/>
      <c r="E126" s="5" t="s">
        <v>46</v>
      </c>
      <c r="F126" s="6">
        <v>825857</v>
      </c>
    </row>
    <row r="127" spans="1:6" ht="12.75">
      <c r="A127" s="5"/>
      <c r="B127" s="5"/>
      <c r="C127" s="5"/>
      <c r="D127" s="20" t="s">
        <v>108</v>
      </c>
      <c r="E127" s="19" t="s">
        <v>7</v>
      </c>
      <c r="F127" s="6">
        <v>1360</v>
      </c>
    </row>
    <row r="128" spans="1:6" ht="12.75">
      <c r="A128" s="5"/>
      <c r="B128" s="5"/>
      <c r="C128" s="5"/>
      <c r="D128" s="5"/>
      <c r="E128" s="5"/>
      <c r="F128" s="5"/>
    </row>
    <row r="129" spans="1:6" ht="12.75">
      <c r="A129" s="8" t="s">
        <v>79</v>
      </c>
      <c r="B129" s="8">
        <v>852</v>
      </c>
      <c r="C129" s="8"/>
      <c r="D129" s="8"/>
      <c r="E129" s="8" t="s">
        <v>144</v>
      </c>
      <c r="F129" s="7">
        <f>SUM(F132,F138,F143,F148,F154)</f>
        <v>304393</v>
      </c>
    </row>
    <row r="130" spans="1:6" ht="12.75">
      <c r="A130" s="5"/>
      <c r="B130" s="5"/>
      <c r="C130" s="5">
        <v>85213</v>
      </c>
      <c r="D130" s="5"/>
      <c r="E130" s="5" t="s">
        <v>83</v>
      </c>
      <c r="F130" s="6"/>
    </row>
    <row r="131" spans="1:6" ht="12.75">
      <c r="A131" s="5"/>
      <c r="B131" s="5"/>
      <c r="C131" s="5"/>
      <c r="D131" s="5"/>
      <c r="E131" s="5" t="s">
        <v>84</v>
      </c>
      <c r="F131" s="5"/>
    </row>
    <row r="132" spans="1:6" ht="12.75">
      <c r="A132" s="5"/>
      <c r="B132" s="5"/>
      <c r="C132" s="5"/>
      <c r="D132" s="5"/>
      <c r="E132" s="5" t="s">
        <v>85</v>
      </c>
      <c r="F132" s="6">
        <f>SUM(F136)</f>
        <v>4558</v>
      </c>
    </row>
    <row r="133" spans="1:6" ht="12.75">
      <c r="A133" s="5"/>
      <c r="B133" s="5"/>
      <c r="C133" s="5"/>
      <c r="D133" s="5">
        <v>2010</v>
      </c>
      <c r="E133" s="5" t="s">
        <v>25</v>
      </c>
      <c r="F133" s="5"/>
    </row>
    <row r="134" spans="1:6" ht="12.75">
      <c r="A134" s="5"/>
      <c r="B134" s="5"/>
      <c r="C134" s="5"/>
      <c r="D134" s="5"/>
      <c r="E134" s="5" t="s">
        <v>37</v>
      </c>
      <c r="F134" s="5"/>
    </row>
    <row r="135" spans="1:6" ht="12.75">
      <c r="A135" s="5"/>
      <c r="B135" s="5"/>
      <c r="C135" s="5"/>
      <c r="D135" s="5"/>
      <c r="E135" s="5" t="s">
        <v>30</v>
      </c>
      <c r="F135" s="5"/>
    </row>
    <row r="136" spans="1:6" ht="12.75">
      <c r="A136" s="5"/>
      <c r="B136" s="5"/>
      <c r="C136" s="5"/>
      <c r="D136" s="5"/>
      <c r="E136" s="5" t="s">
        <v>31</v>
      </c>
      <c r="F136" s="6">
        <v>4558</v>
      </c>
    </row>
    <row r="137" spans="1:6" ht="12.75">
      <c r="A137" s="5"/>
      <c r="B137" s="5"/>
      <c r="C137" s="5">
        <v>85214</v>
      </c>
      <c r="D137" s="5"/>
      <c r="E137" s="5" t="s">
        <v>86</v>
      </c>
      <c r="F137" s="5"/>
    </row>
    <row r="138" spans="1:6" ht="12.75">
      <c r="A138" s="5"/>
      <c r="B138" s="5"/>
      <c r="C138" s="5"/>
      <c r="D138" s="5"/>
      <c r="E138" s="5" t="s">
        <v>87</v>
      </c>
      <c r="F138" s="6">
        <f>SUM(F142)</f>
        <v>133189</v>
      </c>
    </row>
    <row r="139" spans="1:6" ht="12.75">
      <c r="A139" s="5"/>
      <c r="B139" s="5"/>
      <c r="C139" s="5"/>
      <c r="D139" s="5">
        <v>2010</v>
      </c>
      <c r="E139" s="5" t="s">
        <v>25</v>
      </c>
      <c r="F139" s="5"/>
    </row>
    <row r="140" spans="1:6" ht="12.75">
      <c r="A140" s="5"/>
      <c r="B140" s="5"/>
      <c r="C140" s="5"/>
      <c r="D140" s="5"/>
      <c r="E140" s="5" t="s">
        <v>37</v>
      </c>
      <c r="F140" s="5"/>
    </row>
    <row r="141" spans="1:6" ht="12.75">
      <c r="A141" s="5"/>
      <c r="B141" s="5"/>
      <c r="C141" s="5"/>
      <c r="D141" s="5"/>
      <c r="E141" s="5" t="s">
        <v>30</v>
      </c>
      <c r="F141" s="5"/>
    </row>
    <row r="142" spans="1:6" ht="12.75">
      <c r="A142" s="5"/>
      <c r="B142" s="5"/>
      <c r="C142" s="5"/>
      <c r="D142" s="5"/>
      <c r="E142" s="5" t="s">
        <v>31</v>
      </c>
      <c r="F142" s="6">
        <v>133189</v>
      </c>
    </row>
    <row r="143" spans="1:6" ht="12.75">
      <c r="A143" s="5"/>
      <c r="B143" s="5"/>
      <c r="C143" s="5">
        <v>85216</v>
      </c>
      <c r="D143" s="5"/>
      <c r="E143" s="5" t="s">
        <v>88</v>
      </c>
      <c r="F143" s="6">
        <f>SUM(F147)</f>
        <v>9890</v>
      </c>
    </row>
    <row r="144" spans="1:6" ht="12.75">
      <c r="A144" s="5"/>
      <c r="B144" s="5"/>
      <c r="C144" s="5"/>
      <c r="D144" s="5">
        <v>2010</v>
      </c>
      <c r="E144" s="5" t="s">
        <v>25</v>
      </c>
      <c r="F144" s="5"/>
    </row>
    <row r="145" spans="1:6" ht="12.75">
      <c r="A145" s="5"/>
      <c r="B145" s="5"/>
      <c r="C145" s="5"/>
      <c r="D145" s="5"/>
      <c r="E145" s="5" t="s">
        <v>37</v>
      </c>
      <c r="F145" s="5"/>
    </row>
    <row r="146" spans="1:6" ht="12.75">
      <c r="A146" s="5"/>
      <c r="B146" s="5"/>
      <c r="C146" s="5"/>
      <c r="D146" s="5"/>
      <c r="E146" s="5" t="s">
        <v>30</v>
      </c>
      <c r="F146" s="5"/>
    </row>
    <row r="147" spans="1:6" ht="12.75">
      <c r="A147" s="5"/>
      <c r="B147" s="5"/>
      <c r="C147" s="5"/>
      <c r="D147" s="5"/>
      <c r="E147" s="5" t="s">
        <v>31</v>
      </c>
      <c r="F147" s="6">
        <v>9890</v>
      </c>
    </row>
    <row r="148" spans="1:6" ht="12.75">
      <c r="A148" s="5"/>
      <c r="B148" s="5"/>
      <c r="C148" s="5">
        <v>85219</v>
      </c>
      <c r="D148" s="5"/>
      <c r="E148" s="5" t="s">
        <v>89</v>
      </c>
      <c r="F148" s="6">
        <f>SUM(F152:F152)</f>
        <v>145756</v>
      </c>
    </row>
    <row r="149" spans="1:6" ht="12.75">
      <c r="A149" s="5"/>
      <c r="B149" s="5"/>
      <c r="C149" s="5"/>
      <c r="D149" s="5">
        <v>2010</v>
      </c>
      <c r="E149" s="5" t="s">
        <v>25</v>
      </c>
      <c r="F149" s="5"/>
    </row>
    <row r="150" spans="1:6" ht="12.75">
      <c r="A150" s="5"/>
      <c r="B150" s="5"/>
      <c r="C150" s="5"/>
      <c r="D150" s="5"/>
      <c r="E150" s="5" t="s">
        <v>37</v>
      </c>
      <c r="F150" s="5"/>
    </row>
    <row r="151" spans="1:6" ht="12.75">
      <c r="A151" s="5"/>
      <c r="B151" s="5"/>
      <c r="C151" s="5"/>
      <c r="D151" s="5"/>
      <c r="E151" s="5" t="s">
        <v>30</v>
      </c>
      <c r="F151" s="5"/>
    </row>
    <row r="152" spans="1:6" ht="12.75">
      <c r="A152" s="5"/>
      <c r="B152" s="5"/>
      <c r="C152" s="5"/>
      <c r="D152" s="5"/>
      <c r="E152" s="5" t="s">
        <v>31</v>
      </c>
      <c r="F152" s="6">
        <v>145756</v>
      </c>
    </row>
    <row r="153" spans="1:6" ht="12.75">
      <c r="A153" s="5"/>
      <c r="B153" s="5"/>
      <c r="C153" s="5">
        <v>85228</v>
      </c>
      <c r="D153" s="5"/>
      <c r="E153" s="5" t="s">
        <v>90</v>
      </c>
      <c r="F153" s="5"/>
    </row>
    <row r="154" spans="1:6" ht="12.75">
      <c r="A154" s="5"/>
      <c r="B154" s="5"/>
      <c r="C154" s="5"/>
      <c r="D154" s="5"/>
      <c r="E154" s="5" t="s">
        <v>91</v>
      </c>
      <c r="F154" s="6">
        <f>SUM(F155)</f>
        <v>11000</v>
      </c>
    </row>
    <row r="155" spans="1:6" ht="12.75">
      <c r="A155" s="5"/>
      <c r="B155" s="5"/>
      <c r="C155" s="5"/>
      <c r="D155" s="5" t="s">
        <v>108</v>
      </c>
      <c r="E155" s="5" t="s">
        <v>7</v>
      </c>
      <c r="F155" s="6">
        <v>11000</v>
      </c>
    </row>
    <row r="156" spans="1:6" ht="12.75">
      <c r="A156" s="5"/>
      <c r="B156" s="5"/>
      <c r="C156" s="5"/>
      <c r="D156" s="5"/>
      <c r="E156" s="5"/>
      <c r="F156" s="5"/>
    </row>
    <row r="157" spans="1:6" ht="12.75">
      <c r="A157" s="8" t="s">
        <v>82</v>
      </c>
      <c r="B157" s="8">
        <v>854</v>
      </c>
      <c r="C157" s="8"/>
      <c r="D157" s="8"/>
      <c r="E157" s="8" t="s">
        <v>92</v>
      </c>
      <c r="F157" s="7">
        <f>SUM(F158)</f>
        <v>27000</v>
      </c>
    </row>
    <row r="158" spans="1:6" ht="12.75">
      <c r="A158" s="5"/>
      <c r="B158" s="5"/>
      <c r="C158" s="5">
        <v>85401</v>
      </c>
      <c r="D158" s="5"/>
      <c r="E158" s="5" t="s">
        <v>93</v>
      </c>
      <c r="F158" s="6">
        <f>SUM(F159)</f>
        <v>27000</v>
      </c>
    </row>
    <row r="159" spans="1:6" ht="12.75">
      <c r="A159" s="5"/>
      <c r="B159" s="5"/>
      <c r="C159" s="5"/>
      <c r="D159" s="5" t="s">
        <v>108</v>
      </c>
      <c r="E159" s="5" t="s">
        <v>7</v>
      </c>
      <c r="F159" s="6">
        <v>27000</v>
      </c>
    </row>
    <row r="160" spans="1:6" ht="12.75">
      <c r="A160" s="5"/>
      <c r="B160" s="5"/>
      <c r="C160" s="5"/>
      <c r="D160" s="5"/>
      <c r="E160" s="5"/>
      <c r="F160" s="6"/>
    </row>
    <row r="161" spans="1:6" ht="12.75">
      <c r="A161" s="8" t="s">
        <v>143</v>
      </c>
      <c r="B161" s="8">
        <v>900</v>
      </c>
      <c r="C161" s="8"/>
      <c r="D161" s="8"/>
      <c r="E161" s="8" t="s">
        <v>95</v>
      </c>
      <c r="F161" s="7">
        <f>SUM(F162,F170,F172)</f>
        <v>93735</v>
      </c>
    </row>
    <row r="162" spans="1:6" ht="12.75">
      <c r="A162" s="5"/>
      <c r="B162" s="5"/>
      <c r="C162" s="5">
        <v>90015</v>
      </c>
      <c r="D162" s="5"/>
      <c r="E162" s="5" t="s">
        <v>96</v>
      </c>
      <c r="F162" s="6">
        <f>SUM(F168)</f>
        <v>89870</v>
      </c>
    </row>
    <row r="163" spans="1:6" ht="12.75">
      <c r="A163" s="5"/>
      <c r="B163" s="5"/>
      <c r="C163" s="5"/>
      <c r="D163" s="5"/>
      <c r="E163" s="5"/>
      <c r="F163" s="6"/>
    </row>
    <row r="164" spans="1:6" ht="12.75">
      <c r="A164" s="5"/>
      <c r="B164" s="5"/>
      <c r="C164" s="5"/>
      <c r="D164" s="5"/>
      <c r="E164" s="5"/>
      <c r="F164" s="6"/>
    </row>
    <row r="165" spans="1:6" ht="12.75">
      <c r="A165" s="5"/>
      <c r="B165" s="5"/>
      <c r="C165" s="5"/>
      <c r="D165" s="5">
        <v>2010</v>
      </c>
      <c r="E165" s="5" t="s">
        <v>25</v>
      </c>
      <c r="F165" s="5"/>
    </row>
    <row r="166" spans="1:6" ht="12.75">
      <c r="A166" s="5"/>
      <c r="B166" s="5"/>
      <c r="C166" s="5"/>
      <c r="D166" s="5"/>
      <c r="E166" s="5" t="s">
        <v>37</v>
      </c>
      <c r="F166" s="5"/>
    </row>
    <row r="167" spans="1:6" ht="12.75">
      <c r="A167" s="5"/>
      <c r="B167" s="5"/>
      <c r="C167" s="5"/>
      <c r="D167" s="5"/>
      <c r="E167" s="5" t="s">
        <v>30</v>
      </c>
      <c r="F167" s="5"/>
    </row>
    <row r="168" spans="1:6" ht="12.75">
      <c r="A168" s="5"/>
      <c r="B168" s="5"/>
      <c r="C168" s="5"/>
      <c r="D168" s="5"/>
      <c r="E168" s="5" t="s">
        <v>31</v>
      </c>
      <c r="F168" s="6">
        <v>89870</v>
      </c>
    </row>
    <row r="169" spans="1:6" ht="12.75">
      <c r="A169" s="5"/>
      <c r="B169" s="5"/>
      <c r="C169" s="5">
        <v>90020</v>
      </c>
      <c r="D169" s="5"/>
      <c r="E169" s="5" t="s">
        <v>147</v>
      </c>
      <c r="F169" s="6"/>
    </row>
    <row r="170" spans="1:6" ht="12.75">
      <c r="A170" s="5"/>
      <c r="B170" s="5"/>
      <c r="C170" s="5"/>
      <c r="D170" s="5"/>
      <c r="E170" s="5" t="s">
        <v>148</v>
      </c>
      <c r="F170" s="6">
        <f>SUM(F171)</f>
        <v>365</v>
      </c>
    </row>
    <row r="171" spans="1:6" ht="12.75">
      <c r="A171" s="5"/>
      <c r="B171" s="5"/>
      <c r="C171" s="5"/>
      <c r="D171" s="5" t="s">
        <v>149</v>
      </c>
      <c r="E171" s="5" t="s">
        <v>150</v>
      </c>
      <c r="F171" s="6">
        <v>365</v>
      </c>
    </row>
    <row r="172" spans="1:6" ht="12.75">
      <c r="A172" s="5"/>
      <c r="B172" s="5"/>
      <c r="C172" s="5">
        <v>90095</v>
      </c>
      <c r="D172" s="5"/>
      <c r="E172" s="5" t="s">
        <v>6</v>
      </c>
      <c r="F172" s="6">
        <f>SUM(F175)</f>
        <v>3500</v>
      </c>
    </row>
    <row r="173" spans="1:6" ht="12.75">
      <c r="A173" s="5"/>
      <c r="B173" s="5"/>
      <c r="C173" s="5"/>
      <c r="D173" s="5">
        <v>2440</v>
      </c>
      <c r="E173" s="5" t="s">
        <v>41</v>
      </c>
      <c r="F173" s="6"/>
    </row>
    <row r="174" spans="1:6" ht="12.75">
      <c r="A174" s="5"/>
      <c r="B174" s="5"/>
      <c r="C174" s="5"/>
      <c r="D174" s="5"/>
      <c r="E174" s="5" t="s">
        <v>145</v>
      </c>
      <c r="F174" s="6"/>
    </row>
    <row r="175" spans="1:6" ht="12.75">
      <c r="A175" s="5"/>
      <c r="B175" s="5"/>
      <c r="C175" s="5"/>
      <c r="D175" s="5"/>
      <c r="E175" s="5" t="s">
        <v>146</v>
      </c>
      <c r="F175" s="6">
        <v>3500</v>
      </c>
    </row>
    <row r="176" spans="1:6" ht="12.75">
      <c r="A176" s="5"/>
      <c r="B176" s="5"/>
      <c r="C176" s="5"/>
      <c r="D176" s="5"/>
      <c r="E176" s="5"/>
      <c r="F176" s="6"/>
    </row>
    <row r="177" spans="1:6" ht="12.75">
      <c r="A177" s="4"/>
      <c r="B177" s="4"/>
      <c r="C177" s="4"/>
      <c r="D177" s="4"/>
      <c r="E177" s="4" t="s">
        <v>97</v>
      </c>
      <c r="F177" s="21">
        <f>SUM(F8,F15,F19,F30,F41,F58,F66,F98,F108,F129,F157,F161)</f>
        <v>15854324</v>
      </c>
    </row>
    <row r="178" spans="1:6" ht="12.75">
      <c r="A178" s="5"/>
      <c r="B178" s="5"/>
      <c r="C178" s="5"/>
      <c r="D178" s="5"/>
      <c r="E178" s="5"/>
      <c r="F178" s="5"/>
    </row>
    <row r="179" spans="1:6" ht="12.75">
      <c r="A179" s="9"/>
      <c r="B179" s="9"/>
      <c r="C179" s="9"/>
      <c r="D179" s="9"/>
      <c r="E179" s="9"/>
      <c r="F179" s="9"/>
    </row>
  </sheetData>
  <mergeCells count="3">
    <mergeCell ref="E1:F1"/>
    <mergeCell ref="E2:F2"/>
    <mergeCell ref="B4:F4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2004-03-13T06:00:20Z</cp:lastPrinted>
  <dcterms:created xsi:type="dcterms:W3CDTF">1997-02-26T13:46:56Z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