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<sst xmlns="http://schemas.openxmlformats.org/spreadsheetml/2006/main" count="171" uniqueCount="109">
  <si>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</si>
  <si>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</si>
  <si>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</si>
  <si>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</si>
  <si>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</si>
  <si>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</si>
  <si>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</si>
  <si>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</si>
  <si>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</si>
  <si>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</si>
  <si>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</si>
  <si>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</si>
  <si>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</si>
  <si>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</si>
  <si>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</si>
  <si>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</si>
  <si>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</si>
  <si>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</si>
  <si>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</si>
  <si>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</si>
  <si>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</si>
  <si>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</si>
  <si>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</si>
  <si>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</si>
  <si>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</si>
  <si>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</si>
  <si>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</si>
  <si>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</si>
  <si>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</si>
  <si>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</si>
  <si>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</si>
  <si>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</si>
  <si>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</si>
  <si>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</si>
  <si>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</si>
  <si>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</si>
  <si>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</si>
  <si>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</si>
  <si>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</si>
  <si>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</si>
  <si>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</si>
  <si>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</si>
  <si>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</si>
  <si>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</si>
  <si>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</si>
  <si>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</si>
  <si>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</si>
  <si>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</si>
  <si>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</si>
  <si>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</si>
  <si>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</si>
  <si>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</si>
  <si>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</si>
  <si>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</si>
  <si>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</si>
  <si>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</si>
  <si>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</si>
  <si>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</si>
  <si>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</si>
  <si>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</si>
  <si>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</si>
  <si>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</si>
  <si>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</si>
  <si>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</si>
  <si>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</si>
  <si>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</si>
  <si>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</si>
  <si>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</si>
  <si>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</si>
  <si>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</si>
  <si>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</si>
  <si>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</si>
  <si>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</si>
  <si>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</si>
  <si>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</si>
  <si>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</si>
  <si>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</si>
  <si>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</si>
  <si>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</si>
  <si>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</si>
  <si>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</si>
  <si>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</si>
  <si>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</si>
  <si>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</si>
  <si>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</si>
  <si>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</si>
  <si>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</si>
  <si>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</si>
  <si>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</si>
  <si>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</si>
  <si>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</si>
  <si>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</si>
  <si>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</si>
  <si>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</si>
  <si>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</si>
  <si>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</si>
  <si>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</si>
  <si>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</si>
  <si>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</si>
  <si>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</si>
  <si>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</si>
  <si>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</si>
  <si>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</si>
  <si>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</si>
  <si>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 xml:space="preserve">Miejski Ośrodek Kultury, Sportu i Rekreacji </t>
  </si>
  <si>
    <t>BILANS JEDNOSTEK 
z wyłączeniem banków i ubezpieczycieli na dzień 31.12.2013r.</t>
  </si>
  <si>
    <t>Stan na 31.12.2013</t>
  </si>
  <si>
    <t>Stan na 31.12.2014</t>
  </si>
  <si>
    <t>Kuźnia Raciborska, 31.03.2015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</si>
</sst>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89" zoomScaleNormal="89" zoomScalePageLayoutView="0" workbookViewId="0" topLeftCell="C1">
      <selection activeCell="C1" sqref="C1:F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6" t="s">
        <v>105</v>
      </c>
      <c r="D1" s="26"/>
      <c r="E1" s="26"/>
      <c r="F1" s="26"/>
      <c r="G1" s="27"/>
      <c r="H1" s="27"/>
    </row>
    <row r="2" spans="1:8" ht="12.75">
      <c r="A2" s="22"/>
      <c r="B2" s="23"/>
      <c r="C2" s="26"/>
      <c r="D2" s="26"/>
      <c r="E2" s="26"/>
      <c r="F2" s="26"/>
      <c r="G2" s="27"/>
      <c r="H2" s="27"/>
    </row>
    <row r="3" spans="1:8" ht="12.75">
      <c r="A3" s="24"/>
      <c r="B3" s="25"/>
      <c r="C3" s="26"/>
      <c r="D3" s="26"/>
      <c r="E3" s="26"/>
      <c r="F3" s="26"/>
      <c r="G3" s="27"/>
      <c r="H3" s="27"/>
    </row>
    <row r="4" spans="1:8" ht="45" customHeight="1">
      <c r="A4" s="1"/>
      <c r="B4" s="2" t="s">
        <v>0</v>
      </c>
      <c r="C4" s="19" t="s">
        <v>106</v>
      </c>
      <c r="D4" s="19" t="s">
        <v>107</v>
      </c>
      <c r="E4" s="3"/>
      <c r="F4" s="2" t="s">
        <v>1</v>
      </c>
      <c r="G4" s="19" t="s">
        <v>106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461847.88</v>
      </c>
      <c r="D5" s="4">
        <f>D6+D10+D20</f>
        <v>581306.7</v>
      </c>
      <c r="E5" s="5" t="s">
        <v>2</v>
      </c>
      <c r="F5" s="6" t="s">
        <v>4</v>
      </c>
      <c r="G5" s="7">
        <f>SUM(G6:G11)</f>
        <v>655438.58</v>
      </c>
      <c r="H5" s="7">
        <f>SUM(H6:H11)</f>
        <v>599010.63</v>
      </c>
    </row>
    <row r="6" spans="1:8" ht="29.25" customHeight="1">
      <c r="A6" s="8" t="s">
        <v>5</v>
      </c>
      <c r="B6" s="9" t="s">
        <v>6</v>
      </c>
      <c r="C6" s="10">
        <v>547.67</v>
      </c>
      <c r="D6" s="10"/>
      <c r="E6" s="11" t="s">
        <v>5</v>
      </c>
      <c r="F6" s="11" t="s">
        <v>7</v>
      </c>
      <c r="G6" s="11">
        <v>605846.48</v>
      </c>
      <c r="H6" s="8">
        <v>627337.02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547.67</v>
      </c>
      <c r="D8" s="10"/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461300.21</v>
      </c>
      <c r="D10" s="11">
        <f>D11+D18+D19</f>
        <v>581306.7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v>461300.21</v>
      </c>
      <c r="D11" s="12">
        <f>SUM(D12:D16)</f>
        <v>581306.7</v>
      </c>
      <c r="E11" s="11" t="s">
        <v>24</v>
      </c>
      <c r="F11" s="11" t="s">
        <v>25</v>
      </c>
      <c r="G11" s="11">
        <v>49592.1</v>
      </c>
      <c r="H11" s="8">
        <v>-28326.39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87704.01</v>
      </c>
      <c r="H12" s="15">
        <f>H13+H21+H27+H40</f>
        <v>154300.06</v>
      </c>
    </row>
    <row r="13" spans="1:8" ht="28.5" customHeight="1">
      <c r="A13" s="12" t="s">
        <v>30</v>
      </c>
      <c r="B13" s="12" t="s">
        <v>31</v>
      </c>
      <c r="C13" s="12">
        <v>3583.18</v>
      </c>
      <c r="D13" s="10">
        <v>493805.37</v>
      </c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6865.82</v>
      </c>
      <c r="D14" s="10">
        <v>5783.32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>
        <v>71922.46</v>
      </c>
      <c r="D15" s="10">
        <v>67028.54</v>
      </c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>
        <v>24193.93</v>
      </c>
      <c r="D16" s="10">
        <v>14689.47</v>
      </c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281294.71</v>
      </c>
      <c r="D25" s="15">
        <f>D26+D33+D39+D48</f>
        <v>172003.99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v>40380.85</v>
      </c>
      <c r="D26" s="11">
        <f>SUM(D27:D32)</f>
        <v>31093.75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>
        <v>27347.77</v>
      </c>
      <c r="D27" s="10">
        <v>16990.25</v>
      </c>
      <c r="E27" s="11" t="s">
        <v>14</v>
      </c>
      <c r="F27" s="9" t="s">
        <v>62</v>
      </c>
      <c r="G27" s="11">
        <f>G28+G39</f>
        <v>87704.01</v>
      </c>
      <c r="H27" s="11">
        <f>H28+H39</f>
        <v>80444.96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f>G29+G30+G31+G34+G35+G36+G37+G38</f>
        <v>86146.86</v>
      </c>
      <c r="H28" s="12">
        <f>H29+H30+H31+H34+H35+H36+H37+H38</f>
        <v>78331.84000000001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>
        <v>10018.05</v>
      </c>
      <c r="D31" s="10">
        <v>14103.5</v>
      </c>
      <c r="E31" s="12" t="s">
        <v>33</v>
      </c>
      <c r="F31" s="12" t="s">
        <v>69</v>
      </c>
      <c r="G31" s="12">
        <f>SUM(G32:G33)</f>
        <v>32939.71</v>
      </c>
      <c r="H31" s="12">
        <f>SUM(H32:H33)</f>
        <v>53385.71</v>
      </c>
    </row>
    <row r="32" spans="1:8" ht="15" customHeight="1">
      <c r="A32" s="12" t="s">
        <v>70</v>
      </c>
      <c r="B32" s="12" t="s">
        <v>71</v>
      </c>
      <c r="C32" s="12">
        <v>3015.03</v>
      </c>
      <c r="D32" s="10"/>
      <c r="E32" s="12" t="s">
        <v>41</v>
      </c>
      <c r="F32" s="12" t="s">
        <v>72</v>
      </c>
      <c r="G32" s="12">
        <v>32939.71</v>
      </c>
      <c r="H32" s="10">
        <v>53385.71</v>
      </c>
    </row>
    <row r="33" spans="1:8" ht="25.5">
      <c r="A33" s="11" t="s">
        <v>10</v>
      </c>
      <c r="B33" s="9" t="s">
        <v>73</v>
      </c>
      <c r="C33" s="11">
        <f>C34</f>
        <v>171104.12</v>
      </c>
      <c r="D33" s="11">
        <f>D34</f>
        <v>80585.95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v>171104.12</v>
      </c>
      <c r="D34" s="10">
        <f>SUM(D35:D38)</f>
        <v>80585.95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>
        <v>3172.04</v>
      </c>
      <c r="D35" s="10">
        <v>4574.61</v>
      </c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>
        <v>167883.42</v>
      </c>
      <c r="D36" s="10">
        <v>76000.73</v>
      </c>
      <c r="E36" s="12" t="s">
        <v>80</v>
      </c>
      <c r="F36" s="14" t="s">
        <v>81</v>
      </c>
      <c r="G36" s="10">
        <v>27696.95</v>
      </c>
      <c r="H36" s="10">
        <v>23866.81</v>
      </c>
    </row>
    <row r="37" spans="1:8" ht="12.75">
      <c r="A37" s="12" t="s">
        <v>33</v>
      </c>
      <c r="B37" s="12" t="s">
        <v>82</v>
      </c>
      <c r="C37" s="10">
        <v>48.56</v>
      </c>
      <c r="D37" s="10">
        <v>10.61</v>
      </c>
      <c r="E37" s="12" t="s">
        <v>83</v>
      </c>
      <c r="F37" s="12" t="s">
        <v>84</v>
      </c>
      <c r="G37" s="12">
        <v>0</v>
      </c>
      <c r="H37" s="10">
        <v>1079.32</v>
      </c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>
        <v>25510.2</v>
      </c>
      <c r="H38" s="10"/>
    </row>
    <row r="39" spans="1:8" ht="25.5">
      <c r="A39" s="11" t="s">
        <v>14</v>
      </c>
      <c r="B39" s="9" t="s">
        <v>87</v>
      </c>
      <c r="C39" s="8">
        <f>C40+C47</f>
        <v>69351.24</v>
      </c>
      <c r="D39" s="8">
        <v>59865.79</v>
      </c>
      <c r="E39" s="12" t="s">
        <v>12</v>
      </c>
      <c r="F39" s="12" t="s">
        <v>88</v>
      </c>
      <c r="G39" s="12">
        <v>1557.15</v>
      </c>
      <c r="H39" s="10">
        <v>2113.12</v>
      </c>
    </row>
    <row r="40" spans="1:8" ht="12.75">
      <c r="A40" s="12" t="s">
        <v>8</v>
      </c>
      <c r="B40" s="12" t="s">
        <v>89</v>
      </c>
      <c r="C40" s="10">
        <v>69351.24</v>
      </c>
      <c r="D40" s="10">
        <v>59865.79</v>
      </c>
      <c r="E40" s="11" t="s">
        <v>18</v>
      </c>
      <c r="F40" s="9" t="s">
        <v>90</v>
      </c>
      <c r="G40" s="11">
        <f>G41</f>
        <v>0</v>
      </c>
      <c r="H40" s="11">
        <f>H41</f>
        <v>73855.1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73855.1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>
        <v>73855.1</v>
      </c>
    </row>
    <row r="43" spans="1:8" ht="12.75">
      <c r="A43" s="12" t="s">
        <v>30</v>
      </c>
      <c r="B43" s="12" t="s">
        <v>94</v>
      </c>
      <c r="C43" s="10">
        <v>69351.24</v>
      </c>
      <c r="D43" s="10">
        <v>59865.79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69351.24</v>
      </c>
      <c r="D44" s="10">
        <v>59865.79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>
        <v>458.5</v>
      </c>
      <c r="D48" s="8">
        <v>458.5</v>
      </c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743142.5900000001</v>
      </c>
      <c r="D49" s="17">
        <f>D25+D5</f>
        <v>753310.69</v>
      </c>
      <c r="E49" s="1"/>
      <c r="F49" s="18" t="s">
        <v>101</v>
      </c>
      <c r="G49" s="18">
        <f>G12+G5</f>
        <v>743142.59</v>
      </c>
      <c r="H49" s="18">
        <f>H12+H5</f>
        <v>753310.69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2014-03-28T10:15:32Z</cp:lastPrinted>
  <dcterms:created xsi:type="dcterms:W3CDTF">2011-03-29T09:20:54Z</dcterms:created>
  <dcterms:modified xsi:type="dcterms:W3CDTF">2015-05-10T07:50:50Z</dcterms:modified>
  <cp:category/>
  <cp:version/>
  <cp:contentType/>
  <cp:contentStatus/>
</cp:coreProperties>
</file>