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<sst xmlns="http://schemas.openxmlformats.org/spreadsheetml/2006/main" count="156" uniqueCount="120">
  <si>
    <t xml:space="preserve"> Pozycja</t>
  </si>
  <si>
    <t>Wyszczególnienie</t>
  </si>
  <si>
    <t>BO</t>
  </si>
  <si>
    <t>BZ</t>
  </si>
  <si>
    <t>AKTYWA</t>
  </si>
  <si>
    <t>A.</t>
  </si>
  <si>
    <t>I.</t>
  </si>
  <si>
    <t>Wartości niematerialne i prawne</t>
  </si>
  <si>
    <t>II.</t>
  </si>
  <si>
    <t>III.</t>
  </si>
  <si>
    <t>B.</t>
  </si>
  <si>
    <t>Zapasy</t>
  </si>
  <si>
    <t>Materiały</t>
  </si>
  <si>
    <t>Półprodukty i produkty w toku</t>
  </si>
  <si>
    <t>Produkty gotowe</t>
  </si>
  <si>
    <t>Towary</t>
  </si>
  <si>
    <t>IV.</t>
  </si>
  <si>
    <t>RAZEM  AKTYWA</t>
  </si>
  <si>
    <t>Pozycja</t>
  </si>
  <si>
    <t>PASYWA</t>
  </si>
  <si>
    <t>Kapitał podstawowy</t>
  </si>
  <si>
    <t>V.</t>
  </si>
  <si>
    <t>Zobowiązania długoterminowe</t>
  </si>
  <si>
    <t>Zobowiązania krótkoterminowe</t>
  </si>
  <si>
    <t>Fundusze specjalne</t>
  </si>
  <si>
    <t>RAZEM  PASYWA</t>
  </si>
  <si>
    <t xml:space="preserve"> </t>
  </si>
  <si>
    <t>Kapitał (fundusz) zapasowy</t>
  </si>
  <si>
    <t xml:space="preserve">     Sporządził:                                                                                 Zatwierdził</t>
  </si>
  <si>
    <t>Należności długoterminowe</t>
  </si>
  <si>
    <t>Aktywa trwałe</t>
  </si>
  <si>
    <t>Koszty zakończonych prac rozwojowych</t>
  </si>
  <si>
    <t>Wartość firmy</t>
  </si>
  <si>
    <t>Inne wartości niematerialne i prawne</t>
  </si>
  <si>
    <t>Zaliczki na wartości niematerialne i prawne</t>
  </si>
  <si>
    <t>Rzeczowe aktywa trwałe</t>
  </si>
  <si>
    <t>Środki trwałe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</si>
  <si>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</si>
  <si>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</si>
  <si>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</si>
  <si>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</si>
  <si>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</si>
  <si>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>Środki trwałe w budowie</t>
  </si>
  <si>
    <t>Zaliczki na środki trwałe w budowie</t>
  </si>
  <si>
    <t>Inwestycje długoterminowe</t>
  </si>
  <si>
    <t>Nieruchomości</t>
  </si>
  <si>
    <t>Długoterminowe aktywa finansowe</t>
  </si>
  <si>
    <t>Inne inwestycje długoterminowe</t>
  </si>
  <si>
    <t>V</t>
  </si>
  <si>
    <t>Długoterminowe rozliczenia międzyokresowe</t>
  </si>
  <si>
    <t>Aktywa obrotowe</t>
  </si>
  <si>
    <t>Zaliczki na dostawy</t>
  </si>
  <si>
    <t>Należności krótkoterminowe</t>
  </si>
  <si>
    <t>Należności od jednostek powiązanych</t>
  </si>
  <si>
    <t>b) inne</t>
  </si>
  <si>
    <t>Należności od pozostałych jednostek</t>
  </si>
  <si>
    <t>b) z tytułów budżetowych</t>
  </si>
  <si>
    <t>c) inne</t>
  </si>
  <si>
    <t>d) dochodzone na drodze sądowej</t>
  </si>
  <si>
    <t>Inwestycje krótkoterminowe</t>
  </si>
  <si>
    <t>Krótkoterminowe aktywa finansowe</t>
  </si>
  <si>
    <t>a) w jednostkach powiązanych</t>
  </si>
  <si>
    <t>b) w pozostałych jednostkach</t>
  </si>
  <si>
    <t>c) środki pieniężne i inne aktywa pieniężne</t>
  </si>
  <si>
    <t>Inne inwestycje krótkoterminowe</t>
  </si>
  <si>
    <t>Krótkoterminowe rozliczenia międzyokresowe</t>
  </si>
  <si>
    <t>Kapitał (fundusz) własny</t>
  </si>
  <si>
    <t>Należne wpłayy na kapitał podstawowy (wielkość ujemna)</t>
  </si>
  <si>
    <t>Udziały (akcje) własne (wielkość ujemna)</t>
  </si>
  <si>
    <t xml:space="preserve">Kapitał z aktualizacji wyceny 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</si>
  <si>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</si>
  <si>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</si>
  <si>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</si>
  <si>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</si>
  <si>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</si>
  <si>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</si>
  <si>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</si>
  <si>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</si>
  <si>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</si>
  <si>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</si>
  <si>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</si>
  <si>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</si>
  <si>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Pozostałe rezerwy</t>
  </si>
  <si>
    <t>Wobec jecnostek powiązanych</t>
  </si>
  <si>
    <t>Wobec pozostałych jednostek</t>
  </si>
  <si>
    <t>a) kredyty i pożyczki</t>
  </si>
  <si>
    <t>b) z tytułu emisji dłużnych papierów wartościowych</t>
  </si>
  <si>
    <t>c) inne zobowiązania finansowe</t>
  </si>
  <si>
    <t>d) z tytułu dostaw i usług</t>
  </si>
  <si>
    <t>e) zaliczki otrzymane na dostawy</t>
  </si>
  <si>
    <t>f) zobowiązania wekslowe</t>
  </si>
  <si>
    <t>g) z tytułu podatków, ceł, ZUS i innych świadczeń</t>
  </si>
  <si>
    <t>h) z tytułu wynagrodzeń</t>
  </si>
  <si>
    <t>i) inne</t>
  </si>
  <si>
    <t>Rozliczenia międzyokresowe</t>
  </si>
  <si>
    <t>Ujemna wartość firmy</t>
  </si>
  <si>
    <t>Inne rozliczenia międzyokresowe</t>
  </si>
  <si>
    <t>Od jednostek powiązanych</t>
  </si>
  <si>
    <t xml:space="preserve">Od pozostałych jednostek </t>
  </si>
  <si>
    <t>Aktywa z tytułu odroczonego podatku dochodowego</t>
  </si>
  <si>
    <t xml:space="preserve">    - do 12 miesięcy</t>
  </si>
  <si>
    <t xml:space="preserve">    - powyżej 12 miesięcy </t>
  </si>
  <si>
    <t>a) z tytułu dostaw i usług, o okresie spłaty</t>
  </si>
  <si>
    <t xml:space="preserve">   - do 12 miesięcy</t>
  </si>
  <si>
    <t xml:space="preserve">   - powyżej 12 miesięcy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</si>
  <si>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</si>
  <si>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</si>
  <si>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</si>
  <si>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</si>
  <si>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 xml:space="preserve">   - środki pieniężne w kasie i na rachunkach</t>
  </si>
  <si>
    <t xml:space="preserve">   - inne środki pieniężne</t>
  </si>
  <si>
    <t xml:space="preserve">   - inne aktywa pieniężne</t>
  </si>
  <si>
    <t xml:space="preserve">   - długoterminowa</t>
  </si>
  <si>
    <t xml:space="preserve">   - krótkoterminowa</t>
  </si>
  <si>
    <t xml:space="preserve">   - długoterminowe</t>
  </si>
  <si>
    <t>d) inne</t>
  </si>
  <si>
    <t>a) z tytułu dostaw i usług, o okresie wymagalności</t>
  </si>
  <si>
    <t xml:space="preserve">   - krótkoterminowe</t>
  </si>
  <si>
    <t xml:space="preserve">Data sporządzenia: </t>
  </si>
  <si>
    <t xml:space="preserve">Bilans na dzień 31.12.2006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</si>
</sst>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16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 wrapText="1" shrinkToFit="1"/>
    </xf>
    <xf numFmtId="0" fontId="0" fillId="0" borderId="2" xfId="0" applyFont="1" applyBorder="1" applyAlignment="1">
      <alignment vertical="center" wrapText="1" shrinkToFit="1"/>
    </xf>
    <xf numFmtId="0" fontId="0" fillId="0" borderId="17" xfId="0" applyFont="1" applyBorder="1" applyAlignment="1">
      <alignment vertical="center" wrapText="1" shrinkToFit="1"/>
    </xf>
    <xf numFmtId="4" fontId="0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" fontId="0" fillId="0" borderId="1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4" width="15.375" style="0" customWidth="1"/>
  </cols>
  <sheetData>
    <row r="1" ht="24.75" customHeight="1"/>
    <row r="2" spans="1:4" ht="25.5" customHeight="1">
      <c r="A2" s="69" t="s">
        <v>119</v>
      </c>
      <c r="B2" s="69"/>
      <c r="C2" s="69"/>
      <c r="D2" s="69"/>
    </row>
    <row r="3" ht="13.5" thickBot="1"/>
    <row r="4" spans="1:4" ht="21" customHeight="1" thickBot="1">
      <c r="A4" s="13" t="s">
        <v>0</v>
      </c>
      <c r="B4" s="14" t="s">
        <v>1</v>
      </c>
      <c r="C4" s="14" t="s">
        <v>3</v>
      </c>
      <c r="D4" s="15" t="s">
        <v>2</v>
      </c>
    </row>
    <row r="5" spans="1:4" ht="12.75" customHeight="1">
      <c r="A5" s="10">
        <v>1</v>
      </c>
      <c r="B5" s="11">
        <v>2</v>
      </c>
      <c r="C5" s="11">
        <v>3</v>
      </c>
      <c r="D5" s="12">
        <v>4</v>
      </c>
    </row>
    <row r="6" spans="1:4" ht="18" customHeight="1">
      <c r="A6" s="65" t="s">
        <v>4</v>
      </c>
      <c r="B6" s="66"/>
      <c r="C6" s="66"/>
      <c r="D6" s="67"/>
    </row>
    <row r="7" spans="1:4" ht="18" customHeight="1">
      <c r="A7" s="2" t="s">
        <v>5</v>
      </c>
      <c r="B7" s="3" t="s">
        <v>30</v>
      </c>
      <c r="C7" s="22">
        <f>SUM(C8,C13,C22,C25,C30)</f>
        <v>498808.77999999997</v>
      </c>
      <c r="D7" s="23">
        <f>SUM(D8,D13,D22,D25,D30)</f>
        <v>520897.75000000006</v>
      </c>
    </row>
    <row r="8" spans="1:4" ht="18" customHeight="1">
      <c r="A8" s="34" t="s">
        <v>6</v>
      </c>
      <c r="B8" s="35" t="s">
        <v>7</v>
      </c>
      <c r="C8" s="36">
        <f>SUM(C9:C12)</f>
        <v>129.6</v>
      </c>
      <c r="D8" s="37">
        <f>SUM(D9:D12)</f>
        <v>1473.26</v>
      </c>
    </row>
    <row r="9" spans="1:4" ht="18" customHeight="1">
      <c r="A9" s="4">
        <v>1</v>
      </c>
      <c r="B9" s="5" t="s">
        <v>31</v>
      </c>
      <c r="C9" s="24"/>
      <c r="D9" s="25"/>
    </row>
    <row r="10" spans="1:4" ht="18" customHeight="1">
      <c r="A10" s="4">
        <v>2</v>
      </c>
      <c r="B10" s="5" t="s">
        <v>32</v>
      </c>
      <c r="C10" s="24"/>
      <c r="D10" s="25"/>
    </row>
    <row r="11" spans="1:4" ht="18" customHeight="1">
      <c r="A11" s="4">
        <v>3</v>
      </c>
      <c r="B11" s="5" t="s">
        <v>33</v>
      </c>
      <c r="C11" s="24">
        <v>129.6</v>
      </c>
      <c r="D11" s="25">
        <v>1473.26</v>
      </c>
    </row>
    <row r="12" spans="1:4" ht="18" customHeight="1">
      <c r="A12" s="33">
        <v>4</v>
      </c>
      <c r="B12" s="5" t="s">
        <v>34</v>
      </c>
      <c r="C12" s="24"/>
      <c r="D12" s="25"/>
    </row>
    <row r="13" spans="1:4" ht="18" customHeight="1">
      <c r="A13" s="34" t="s">
        <v>8</v>
      </c>
      <c r="B13" s="35" t="s">
        <v>35</v>
      </c>
      <c r="C13" s="37">
        <f>SUM(C14,C20,C21)</f>
        <v>498679.18</v>
      </c>
      <c r="D13" s="37">
        <f>SUM(D14,D20,D21)</f>
        <v>519424.49000000005</v>
      </c>
    </row>
    <row r="14" spans="1:4" ht="18" customHeight="1">
      <c r="A14" s="4">
        <v>1</v>
      </c>
      <c r="B14" s="5" t="s">
        <v>36</v>
      </c>
      <c r="C14" s="24">
        <f>SUM(C15:C19)</f>
        <v>498679.18</v>
      </c>
      <c r="D14" s="25">
        <f>SUM(D15:D19)</f>
        <v>519424.49000000005</v>
      </c>
    </row>
    <row r="15" spans="1:4" ht="18" customHeight="1">
      <c r="A15" s="6"/>
      <c r="B15" s="7" t="s">
        <v>37</v>
      </c>
      <c r="C15" s="26"/>
      <c r="D15" s="27"/>
    </row>
    <row r="16" spans="1:4" ht="18" customHeight="1">
      <c r="A16" s="6"/>
      <c r="B16" s="38" t="s">
        <v>38</v>
      </c>
      <c r="C16" s="26">
        <v>490648</v>
      </c>
      <c r="D16" s="27">
        <v>509854</v>
      </c>
    </row>
    <row r="17" spans="1:4" ht="18" customHeight="1">
      <c r="A17" s="6"/>
      <c r="B17" s="7" t="s">
        <v>39</v>
      </c>
      <c r="C17" s="26">
        <v>2450.64</v>
      </c>
      <c r="D17" s="27">
        <v>5277.84</v>
      </c>
    </row>
    <row r="18" spans="1:4" ht="18" customHeight="1">
      <c r="A18" s="6"/>
      <c r="B18" s="7" t="s">
        <v>40</v>
      </c>
      <c r="C18" s="26"/>
      <c r="D18" s="27"/>
    </row>
    <row r="19" spans="1:4" ht="18" customHeight="1">
      <c r="A19" s="6"/>
      <c r="B19" s="7" t="s">
        <v>41</v>
      </c>
      <c r="C19" s="26">
        <v>5580.54</v>
      </c>
      <c r="D19" s="27">
        <v>4292.65</v>
      </c>
    </row>
    <row r="20" spans="1:4" ht="18" customHeight="1">
      <c r="A20" s="4">
        <v>2</v>
      </c>
      <c r="B20" s="5" t="s">
        <v>42</v>
      </c>
      <c r="C20" s="24"/>
      <c r="D20" s="25"/>
    </row>
    <row r="21" spans="1:4" ht="18" customHeight="1">
      <c r="A21" s="4">
        <v>3</v>
      </c>
      <c r="B21" s="5" t="s">
        <v>43</v>
      </c>
      <c r="C21" s="24"/>
      <c r="D21" s="25"/>
    </row>
    <row r="22" spans="1:4" ht="18" customHeight="1">
      <c r="A22" s="34" t="s">
        <v>9</v>
      </c>
      <c r="B22" s="35" t="s">
        <v>29</v>
      </c>
      <c r="C22" s="36">
        <f>SUM(C23:C24)</f>
        <v>0</v>
      </c>
      <c r="D22" s="37">
        <f>SUM(D23:D24)</f>
        <v>0</v>
      </c>
    </row>
    <row r="23" spans="1:4" ht="18" customHeight="1">
      <c r="A23" s="4">
        <v>1</v>
      </c>
      <c r="B23" s="5" t="s">
        <v>97</v>
      </c>
      <c r="C23" s="24"/>
      <c r="D23" s="25"/>
    </row>
    <row r="24" spans="1:4" ht="18" customHeight="1">
      <c r="A24" s="33">
        <v>2</v>
      </c>
      <c r="B24" s="5" t="s">
        <v>98</v>
      </c>
      <c r="C24" s="24"/>
      <c r="D24" s="25"/>
    </row>
    <row r="25" spans="1:4" ht="18" customHeight="1">
      <c r="A25" s="34" t="s">
        <v>16</v>
      </c>
      <c r="B25" s="35" t="s">
        <v>44</v>
      </c>
      <c r="C25" s="36">
        <f>SUM(C26:C29)</f>
        <v>0</v>
      </c>
      <c r="D25" s="37">
        <f>SUM(D26:D29)</f>
        <v>0</v>
      </c>
    </row>
    <row r="26" spans="1:4" ht="18" customHeight="1">
      <c r="A26" s="33">
        <v>1</v>
      </c>
      <c r="B26" s="5" t="s">
        <v>45</v>
      </c>
      <c r="C26" s="24"/>
      <c r="D26" s="25"/>
    </row>
    <row r="27" spans="1:4" ht="18" customHeight="1">
      <c r="A27" s="33">
        <v>2</v>
      </c>
      <c r="B27" s="5" t="s">
        <v>7</v>
      </c>
      <c r="C27" s="24"/>
      <c r="D27" s="25"/>
    </row>
    <row r="28" spans="1:4" ht="18" customHeight="1">
      <c r="A28" s="33">
        <v>3</v>
      </c>
      <c r="B28" s="5" t="s">
        <v>46</v>
      </c>
      <c r="C28" s="24"/>
      <c r="D28" s="25"/>
    </row>
    <row r="29" spans="1:4" ht="18" customHeight="1">
      <c r="A29" s="33">
        <v>4</v>
      </c>
      <c r="B29" s="5" t="s">
        <v>47</v>
      </c>
      <c r="C29" s="24"/>
      <c r="D29" s="25"/>
    </row>
    <row r="30" spans="1:4" ht="18" customHeight="1">
      <c r="A30" s="34" t="s">
        <v>48</v>
      </c>
      <c r="B30" s="39" t="s">
        <v>49</v>
      </c>
      <c r="C30" s="36">
        <f>SUM(C31:C32)</f>
        <v>0</v>
      </c>
      <c r="D30" s="37">
        <f>SUM(D31:D32)</f>
        <v>0</v>
      </c>
    </row>
    <row r="31" spans="1:4" ht="18" customHeight="1">
      <c r="A31" s="33">
        <v>1</v>
      </c>
      <c r="B31" s="48" t="s">
        <v>99</v>
      </c>
      <c r="C31" s="24"/>
      <c r="D31" s="25"/>
    </row>
    <row r="32" spans="1:4" ht="18" customHeight="1">
      <c r="A32" s="33">
        <v>2</v>
      </c>
      <c r="B32" s="48" t="s">
        <v>96</v>
      </c>
      <c r="C32" s="24"/>
      <c r="D32" s="25"/>
    </row>
    <row r="33" spans="1:4" ht="18" customHeight="1">
      <c r="A33" s="2" t="s">
        <v>10</v>
      </c>
      <c r="B33" s="3" t="s">
        <v>50</v>
      </c>
      <c r="C33" s="22">
        <f>SUM(C34,C40,C53,C70)</f>
        <v>58297.670000000006</v>
      </c>
      <c r="D33" s="23">
        <f>SUM(D34,D40,D53,D70)</f>
        <v>38882.17999999999</v>
      </c>
    </row>
    <row r="34" spans="1:4" ht="18" customHeight="1">
      <c r="A34" s="34" t="s">
        <v>6</v>
      </c>
      <c r="B34" s="35" t="s">
        <v>11</v>
      </c>
      <c r="C34" s="36">
        <f>SUM(C35:C39)</f>
        <v>23610</v>
      </c>
      <c r="D34" s="37">
        <f>SUM(D35:D39)</f>
        <v>19653</v>
      </c>
    </row>
    <row r="35" spans="1:4" ht="18" customHeight="1">
      <c r="A35" s="4">
        <v>1</v>
      </c>
      <c r="B35" s="5" t="s">
        <v>12</v>
      </c>
      <c r="C35" s="24">
        <v>23610</v>
      </c>
      <c r="D35" s="25">
        <v>19600</v>
      </c>
    </row>
    <row r="36" spans="1:4" ht="18" customHeight="1">
      <c r="A36" s="4">
        <v>2</v>
      </c>
      <c r="B36" s="5" t="s">
        <v>13</v>
      </c>
      <c r="C36" s="24"/>
      <c r="D36" s="25"/>
    </row>
    <row r="37" spans="1:4" ht="18" customHeight="1">
      <c r="A37" s="4">
        <v>3</v>
      </c>
      <c r="B37" s="5" t="s">
        <v>14</v>
      </c>
      <c r="C37" s="24"/>
      <c r="D37" s="25"/>
    </row>
    <row r="38" spans="1:4" ht="18" customHeight="1">
      <c r="A38" s="4">
        <v>4</v>
      </c>
      <c r="B38" s="5" t="s">
        <v>15</v>
      </c>
      <c r="C38" s="24"/>
      <c r="D38" s="25"/>
    </row>
    <row r="39" spans="1:4" ht="18" customHeight="1">
      <c r="A39" s="4">
        <v>5</v>
      </c>
      <c r="B39" s="5" t="s">
        <v>51</v>
      </c>
      <c r="C39" s="24">
        <v>0</v>
      </c>
      <c r="D39" s="25">
        <v>53</v>
      </c>
    </row>
    <row r="40" spans="1:4" ht="18" customHeight="1">
      <c r="A40" s="34" t="s">
        <v>8</v>
      </c>
      <c r="B40" s="35" t="s">
        <v>52</v>
      </c>
      <c r="C40" s="36">
        <f>SUM(C41,C46)</f>
        <v>28171.02</v>
      </c>
      <c r="D40" s="37">
        <f>SUM(D41,D46)</f>
        <v>8493.54</v>
      </c>
    </row>
    <row r="41" spans="1:4" ht="18" customHeight="1">
      <c r="A41" s="4">
        <v>1</v>
      </c>
      <c r="B41" s="5" t="s">
        <v>53</v>
      </c>
      <c r="C41" s="24">
        <f>SUM(C42,C45)</f>
        <v>0</v>
      </c>
      <c r="D41" s="25">
        <f>SUM(D42,D45)</f>
        <v>0</v>
      </c>
    </row>
    <row r="42" spans="1:4" ht="18" customHeight="1">
      <c r="A42" s="6"/>
      <c r="B42" s="7" t="s">
        <v>102</v>
      </c>
      <c r="C42" s="31">
        <f>SUM(C43:C44)</f>
        <v>0</v>
      </c>
      <c r="D42" s="32">
        <f>SUM(D43:D44)</f>
        <v>0</v>
      </c>
    </row>
    <row r="43" spans="1:4" ht="18" customHeight="1">
      <c r="A43" s="6"/>
      <c r="B43" s="7" t="s">
        <v>100</v>
      </c>
      <c r="C43" s="26">
        <v>0</v>
      </c>
      <c r="D43" s="27">
        <v>0</v>
      </c>
    </row>
    <row r="44" spans="1:4" ht="18" customHeight="1">
      <c r="A44" s="6"/>
      <c r="B44" s="7" t="s">
        <v>101</v>
      </c>
      <c r="C44" s="26"/>
      <c r="D44" s="27"/>
    </row>
    <row r="45" spans="1:4" ht="18" customHeight="1">
      <c r="A45" s="6"/>
      <c r="B45" s="7" t="s">
        <v>54</v>
      </c>
      <c r="C45" s="26"/>
      <c r="D45" s="27"/>
    </row>
    <row r="46" spans="1:4" ht="18" customHeight="1">
      <c r="A46" s="4">
        <v>2</v>
      </c>
      <c r="B46" s="5" t="s">
        <v>55</v>
      </c>
      <c r="C46" s="24">
        <f>SUM(C47,C50:C52)</f>
        <v>28171.02</v>
      </c>
      <c r="D46" s="25">
        <f>SUM(D47,D50:D52)</f>
        <v>8493.54</v>
      </c>
    </row>
    <row r="47" spans="1:4" ht="18" customHeight="1">
      <c r="A47" s="6"/>
      <c r="B47" s="7" t="s">
        <v>102</v>
      </c>
      <c r="C47" s="31">
        <f>SUM(C48:C49)</f>
        <v>3317.18</v>
      </c>
      <c r="D47" s="32">
        <f>SUM(D48:D49)</f>
        <v>8493.54</v>
      </c>
    </row>
    <row r="48" spans="1:4" ht="18" customHeight="1">
      <c r="A48" s="6"/>
      <c r="B48" s="7" t="s">
        <v>103</v>
      </c>
      <c r="C48" s="26">
        <v>3317.18</v>
      </c>
      <c r="D48" s="27">
        <v>8493.54</v>
      </c>
    </row>
    <row r="49" spans="1:4" ht="18" customHeight="1">
      <c r="A49" s="6"/>
      <c r="B49" s="7" t="s">
        <v>104</v>
      </c>
      <c r="C49" s="26"/>
      <c r="D49" s="27"/>
    </row>
    <row r="50" spans="1:4" ht="18" customHeight="1">
      <c r="A50" s="6"/>
      <c r="B50" s="7" t="s">
        <v>56</v>
      </c>
      <c r="C50" s="26">
        <v>1</v>
      </c>
      <c r="D50" s="27">
        <v>0</v>
      </c>
    </row>
    <row r="51" spans="1:4" ht="18" customHeight="1">
      <c r="A51" s="6"/>
      <c r="B51" s="7" t="s">
        <v>57</v>
      </c>
      <c r="C51" s="26">
        <v>24852.84</v>
      </c>
      <c r="D51" s="27">
        <v>0</v>
      </c>
    </row>
    <row r="52" spans="1:4" ht="18" customHeight="1">
      <c r="A52" s="6"/>
      <c r="B52" s="7" t="s">
        <v>58</v>
      </c>
      <c r="C52" s="26"/>
      <c r="D52" s="27"/>
    </row>
    <row r="53" spans="1:4" ht="18" customHeight="1">
      <c r="A53" s="40" t="s">
        <v>9</v>
      </c>
      <c r="B53" s="35" t="s">
        <v>59</v>
      </c>
      <c r="C53" s="36">
        <f>SUM(C54,C69)</f>
        <v>6156.65</v>
      </c>
      <c r="D53" s="37">
        <f>SUM(D54,D69)</f>
        <v>10069.55</v>
      </c>
    </row>
    <row r="54" spans="1:4" ht="18" customHeight="1">
      <c r="A54" s="33">
        <v>1</v>
      </c>
      <c r="B54" s="5" t="s">
        <v>60</v>
      </c>
      <c r="C54" s="24">
        <f>SUM(C55,C60,C65)</f>
        <v>6156.65</v>
      </c>
      <c r="D54" s="24">
        <f>SUM(D55,D60,D65)</f>
        <v>10069.55</v>
      </c>
    </row>
    <row r="55" spans="1:4" ht="18" customHeight="1">
      <c r="A55" s="41"/>
      <c r="B55" s="30" t="s">
        <v>61</v>
      </c>
      <c r="C55" s="31">
        <f>SUM(C56:C59)</f>
        <v>0</v>
      </c>
      <c r="D55" s="32">
        <f>SUM(D56:D59)</f>
        <v>0</v>
      </c>
    </row>
    <row r="56" spans="1:4" ht="18" customHeight="1">
      <c r="A56" s="41"/>
      <c r="B56" s="30" t="s">
        <v>105</v>
      </c>
      <c r="C56" s="31"/>
      <c r="D56" s="32"/>
    </row>
    <row r="57" spans="1:4" ht="18" customHeight="1">
      <c r="A57" s="41"/>
      <c r="B57" s="30" t="s">
        <v>106</v>
      </c>
      <c r="C57" s="31"/>
      <c r="D57" s="32"/>
    </row>
    <row r="58" spans="1:4" ht="18" customHeight="1">
      <c r="A58" s="41"/>
      <c r="B58" s="30" t="s">
        <v>107</v>
      </c>
      <c r="C58" s="31"/>
      <c r="D58" s="32"/>
    </row>
    <row r="59" spans="1:4" ht="18" customHeight="1">
      <c r="A59" s="41"/>
      <c r="B59" s="30" t="s">
        <v>108</v>
      </c>
      <c r="C59" s="31"/>
      <c r="D59" s="32"/>
    </row>
    <row r="60" spans="1:4" ht="18" customHeight="1">
      <c r="A60" s="40"/>
      <c r="B60" s="30" t="s">
        <v>62</v>
      </c>
      <c r="C60" s="31">
        <f>SUM(C61:C64)</f>
        <v>0</v>
      </c>
      <c r="D60" s="32">
        <f>SUM(D61:D64)</f>
        <v>0</v>
      </c>
    </row>
    <row r="61" spans="1:4" ht="18" customHeight="1">
      <c r="A61" s="40"/>
      <c r="B61" s="30" t="s">
        <v>105</v>
      </c>
      <c r="C61" s="31"/>
      <c r="D61" s="32"/>
    </row>
    <row r="62" spans="1:4" ht="18" customHeight="1">
      <c r="A62" s="40"/>
      <c r="B62" s="30" t="s">
        <v>106</v>
      </c>
      <c r="C62" s="31"/>
      <c r="D62" s="32"/>
    </row>
    <row r="63" spans="1:4" ht="18" customHeight="1">
      <c r="A63" s="40"/>
      <c r="B63" s="30" t="s">
        <v>107</v>
      </c>
      <c r="C63" s="31"/>
      <c r="D63" s="32"/>
    </row>
    <row r="64" spans="1:4" ht="18" customHeight="1">
      <c r="A64" s="40"/>
      <c r="B64" s="30" t="s">
        <v>108</v>
      </c>
      <c r="C64" s="31"/>
      <c r="D64" s="32"/>
    </row>
    <row r="65" spans="1:4" ht="18" customHeight="1">
      <c r="A65" s="6"/>
      <c r="B65" s="7" t="s">
        <v>63</v>
      </c>
      <c r="C65" s="31">
        <f>SUM(C66:C68)</f>
        <v>6156.65</v>
      </c>
      <c r="D65" s="32">
        <f>SUM(D66:D68)</f>
        <v>10069.55</v>
      </c>
    </row>
    <row r="66" spans="1:4" ht="18" customHeight="1">
      <c r="A66" s="6"/>
      <c r="B66" s="7" t="s">
        <v>109</v>
      </c>
      <c r="C66" s="31">
        <v>6156.65</v>
      </c>
      <c r="D66" s="32">
        <v>10069.55</v>
      </c>
    </row>
    <row r="67" spans="1:4" ht="18" customHeight="1">
      <c r="A67" s="6"/>
      <c r="B67" s="7" t="s">
        <v>110</v>
      </c>
      <c r="C67" s="31"/>
      <c r="D67" s="32"/>
    </row>
    <row r="68" spans="1:4" ht="18" customHeight="1">
      <c r="A68" s="6"/>
      <c r="B68" s="7" t="s">
        <v>111</v>
      </c>
      <c r="C68" s="31"/>
      <c r="D68" s="32"/>
    </row>
    <row r="69" spans="1:4" ht="18" customHeight="1">
      <c r="A69" s="4">
        <v>2</v>
      </c>
      <c r="B69" s="5" t="s">
        <v>64</v>
      </c>
      <c r="C69" s="24"/>
      <c r="D69" s="25"/>
    </row>
    <row r="70" spans="1:4" ht="18" customHeight="1" thickBot="1">
      <c r="A70" s="42" t="s">
        <v>16</v>
      </c>
      <c r="B70" s="43" t="s">
        <v>65</v>
      </c>
      <c r="C70" s="44">
        <v>360</v>
      </c>
      <c r="D70" s="45">
        <v>666.09</v>
      </c>
    </row>
    <row r="71" spans="1:4" ht="18" customHeight="1" thickBot="1">
      <c r="A71" s="8"/>
      <c r="B71" s="9" t="s">
        <v>17</v>
      </c>
      <c r="C71" s="28">
        <f>SUM(C7,C33,)</f>
        <v>557106.45</v>
      </c>
      <c r="D71" s="29">
        <f>SUM(D7,D33,)</f>
        <v>559779.93</v>
      </c>
    </row>
    <row r="72" spans="1:4" ht="18" customHeight="1">
      <c r="A72" s="1"/>
      <c r="B72" s="1"/>
      <c r="C72" s="1"/>
      <c r="D72" s="1"/>
    </row>
    <row r="73" spans="1:4" ht="18" customHeight="1">
      <c r="A73" s="1"/>
      <c r="B73" s="1"/>
      <c r="C73" s="1"/>
      <c r="D73" s="1"/>
    </row>
    <row r="74" spans="1:4" ht="12.75" customHeight="1" thickBot="1">
      <c r="A74" s="1"/>
      <c r="B74" s="1"/>
      <c r="C74" s="1"/>
      <c r="D74" s="1"/>
    </row>
    <row r="75" spans="1:4" ht="21" customHeight="1" thickBot="1">
      <c r="A75" s="16" t="s">
        <v>18</v>
      </c>
      <c r="B75" s="17" t="s">
        <v>1</v>
      </c>
      <c r="C75" s="17" t="s">
        <v>3</v>
      </c>
      <c r="D75" s="18" t="s">
        <v>2</v>
      </c>
    </row>
    <row r="76" spans="1:4" ht="12.75" customHeight="1">
      <c r="A76" s="19">
        <v>1</v>
      </c>
      <c r="B76" s="20">
        <v>2</v>
      </c>
      <c r="C76" s="20">
        <v>3</v>
      </c>
      <c r="D76" s="21">
        <v>4</v>
      </c>
    </row>
    <row r="77" spans="1:4" ht="18" customHeight="1">
      <c r="A77" s="65" t="s">
        <v>19</v>
      </c>
      <c r="B77" s="66"/>
      <c r="C77" s="66"/>
      <c r="D77" s="67"/>
    </row>
    <row r="78" spans="1:4" ht="18" customHeight="1">
      <c r="A78" s="2" t="s">
        <v>5</v>
      </c>
      <c r="B78" s="3" t="s">
        <v>66</v>
      </c>
      <c r="C78" s="22">
        <f>SUM(C79:C87)</f>
        <v>507581.33</v>
      </c>
      <c r="D78" s="23">
        <f>SUM(D79:D87)</f>
        <v>468580.77999999997</v>
      </c>
    </row>
    <row r="79" spans="1:4" ht="18" customHeight="1">
      <c r="A79" s="34" t="s">
        <v>6</v>
      </c>
      <c r="B79" s="35" t="s">
        <v>20</v>
      </c>
      <c r="C79" s="36">
        <v>468580.78</v>
      </c>
      <c r="D79" s="37">
        <v>466966.31</v>
      </c>
    </row>
    <row r="80" spans="1:4" ht="24.75" customHeight="1">
      <c r="A80" s="34" t="s">
        <v>8</v>
      </c>
      <c r="B80" s="49" t="s">
        <v>67</v>
      </c>
      <c r="C80" s="36"/>
      <c r="D80" s="37"/>
    </row>
    <row r="81" spans="1:4" ht="18" customHeight="1">
      <c r="A81" s="34" t="s">
        <v>9</v>
      </c>
      <c r="B81" s="49" t="s">
        <v>68</v>
      </c>
      <c r="C81" s="36"/>
      <c r="D81" s="37"/>
    </row>
    <row r="82" spans="1:4" ht="18" customHeight="1">
      <c r="A82" s="34" t="s">
        <v>16</v>
      </c>
      <c r="B82" s="50" t="s">
        <v>27</v>
      </c>
      <c r="C82" s="36"/>
      <c r="D82" s="37"/>
    </row>
    <row r="83" spans="1:4" ht="18" customHeight="1">
      <c r="A83" s="34" t="s">
        <v>21</v>
      </c>
      <c r="B83" s="35" t="s">
        <v>69</v>
      </c>
      <c r="C83" s="36"/>
      <c r="D83" s="37"/>
    </row>
    <row r="84" spans="1:4" ht="18" customHeight="1">
      <c r="A84" s="34" t="s">
        <v>70</v>
      </c>
      <c r="B84" s="35" t="s">
        <v>71</v>
      </c>
      <c r="C84" s="36"/>
      <c r="D84" s="37"/>
    </row>
    <row r="85" spans="1:4" ht="18" customHeight="1">
      <c r="A85" s="34" t="s">
        <v>72</v>
      </c>
      <c r="B85" s="35" t="s">
        <v>73</v>
      </c>
      <c r="C85" s="36"/>
      <c r="D85" s="37"/>
    </row>
    <row r="86" spans="1:4" ht="18" customHeight="1">
      <c r="A86" s="34" t="s">
        <v>74</v>
      </c>
      <c r="B86" s="35" t="s">
        <v>75</v>
      </c>
      <c r="C86" s="36">
        <v>39000.55</v>
      </c>
      <c r="D86" s="37">
        <v>1614.47</v>
      </c>
    </row>
    <row r="87" spans="1:4" ht="22.5" customHeight="1">
      <c r="A87" s="34" t="s">
        <v>76</v>
      </c>
      <c r="B87" s="49" t="s">
        <v>77</v>
      </c>
      <c r="C87" s="36"/>
      <c r="D87" s="37"/>
    </row>
    <row r="88" spans="1:4" ht="18" customHeight="1">
      <c r="A88" s="2" t="s">
        <v>10</v>
      </c>
      <c r="B88" s="46" t="s">
        <v>78</v>
      </c>
      <c r="C88" s="22">
        <f>SUM(C89,C97,C104,C123)</f>
        <v>49525.119999999995</v>
      </c>
      <c r="D88" s="23">
        <f>SUM(D89,D97,D104,D123)</f>
        <v>91199.15</v>
      </c>
    </row>
    <row r="89" spans="1:4" ht="18" customHeight="1">
      <c r="A89" s="40" t="s">
        <v>6</v>
      </c>
      <c r="B89" s="50" t="s">
        <v>79</v>
      </c>
      <c r="C89" s="36">
        <f>SUM(C90,C91,C94)</f>
        <v>0</v>
      </c>
      <c r="D89" s="37">
        <f>SUM(D90,D91,D94)</f>
        <v>0</v>
      </c>
    </row>
    <row r="90" spans="1:4" ht="18" customHeight="1">
      <c r="A90" s="4">
        <v>1</v>
      </c>
      <c r="B90" s="48" t="s">
        <v>80</v>
      </c>
      <c r="C90" s="24"/>
      <c r="D90" s="25"/>
    </row>
    <row r="91" spans="1:4" ht="18" customHeight="1">
      <c r="A91" s="4">
        <v>2</v>
      </c>
      <c r="B91" s="48" t="s">
        <v>81</v>
      </c>
      <c r="C91" s="24">
        <f>SUM(C92:C93)</f>
        <v>0</v>
      </c>
      <c r="D91" s="25">
        <f>SUM(D92:D93)</f>
        <v>0</v>
      </c>
    </row>
    <row r="92" spans="1:4" ht="18" customHeight="1">
      <c r="A92" s="4"/>
      <c r="B92" s="47" t="s">
        <v>112</v>
      </c>
      <c r="C92" s="31"/>
      <c r="D92" s="32"/>
    </row>
    <row r="93" spans="1:4" ht="18" customHeight="1">
      <c r="A93" s="4"/>
      <c r="B93" s="47" t="s">
        <v>113</v>
      </c>
      <c r="C93" s="31"/>
      <c r="D93" s="32"/>
    </row>
    <row r="94" spans="1:4" ht="18" customHeight="1">
      <c r="A94" s="4">
        <v>3</v>
      </c>
      <c r="B94" s="5" t="s">
        <v>82</v>
      </c>
      <c r="C94" s="24">
        <f>SUM(C95:C96)</f>
        <v>0</v>
      </c>
      <c r="D94" s="25">
        <f>SUM(D95:D96)</f>
        <v>0</v>
      </c>
    </row>
    <row r="95" spans="1:4" ht="18" customHeight="1">
      <c r="A95" s="4"/>
      <c r="B95" s="30" t="s">
        <v>114</v>
      </c>
      <c r="C95" s="31"/>
      <c r="D95" s="32"/>
    </row>
    <row r="96" spans="1:4" ht="18" customHeight="1">
      <c r="A96" s="4"/>
      <c r="B96" s="30" t="s">
        <v>113</v>
      </c>
      <c r="C96" s="31"/>
      <c r="D96" s="32"/>
    </row>
    <row r="97" spans="1:4" ht="18" customHeight="1">
      <c r="A97" s="34" t="s">
        <v>8</v>
      </c>
      <c r="B97" s="35" t="s">
        <v>22</v>
      </c>
      <c r="C97" s="36">
        <f>SUM(C98,C99,)</f>
        <v>0</v>
      </c>
      <c r="D97" s="37">
        <f>SUM(D98,D99,)</f>
        <v>0</v>
      </c>
    </row>
    <row r="98" spans="1:4" ht="18" customHeight="1">
      <c r="A98" s="33">
        <v>1</v>
      </c>
      <c r="B98" s="5" t="s">
        <v>83</v>
      </c>
      <c r="C98" s="24"/>
      <c r="D98" s="25"/>
    </row>
    <row r="99" spans="1:4" ht="18" customHeight="1">
      <c r="A99" s="4">
        <v>2</v>
      </c>
      <c r="B99" s="5" t="s">
        <v>84</v>
      </c>
      <c r="C99" s="24">
        <f>SUM(C100:C103)</f>
        <v>0</v>
      </c>
      <c r="D99" s="25">
        <f>SUM(D100:D103)</f>
        <v>0</v>
      </c>
    </row>
    <row r="100" spans="1:4" ht="18" customHeight="1">
      <c r="A100" s="56"/>
      <c r="B100" s="30" t="s">
        <v>85</v>
      </c>
      <c r="C100" s="31"/>
      <c r="D100" s="32"/>
    </row>
    <row r="101" spans="1:4" ht="18" customHeight="1">
      <c r="A101" s="56"/>
      <c r="B101" s="47" t="s">
        <v>86</v>
      </c>
      <c r="C101" s="31"/>
      <c r="D101" s="32"/>
    </row>
    <row r="102" spans="1:4" ht="18" customHeight="1">
      <c r="A102" s="56"/>
      <c r="B102" s="30" t="s">
        <v>87</v>
      </c>
      <c r="C102" s="31"/>
      <c r="D102" s="32"/>
    </row>
    <row r="103" spans="1:4" ht="18" customHeight="1">
      <c r="A103" s="56"/>
      <c r="B103" s="30" t="s">
        <v>115</v>
      </c>
      <c r="C103" s="31"/>
      <c r="D103" s="32"/>
    </row>
    <row r="104" spans="1:4" s="51" customFormat="1" ht="18" customHeight="1">
      <c r="A104" s="34" t="s">
        <v>9</v>
      </c>
      <c r="B104" s="35" t="s">
        <v>23</v>
      </c>
      <c r="C104" s="36">
        <f>SUM(C105,C110,C122)</f>
        <v>49525.119999999995</v>
      </c>
      <c r="D104" s="37">
        <f>SUM(D105,D110,D122)</f>
        <v>91199.15</v>
      </c>
    </row>
    <row r="105" spans="1:4" s="51" customFormat="1" ht="18" customHeight="1">
      <c r="A105" s="4">
        <v>1</v>
      </c>
      <c r="B105" s="5" t="s">
        <v>83</v>
      </c>
      <c r="C105" s="24">
        <f>SUM(C106,C109)</f>
        <v>0</v>
      </c>
      <c r="D105" s="25">
        <f>SUM(D106,D109)</f>
        <v>0</v>
      </c>
    </row>
    <row r="106" spans="1:4" s="51" customFormat="1" ht="18" customHeight="1">
      <c r="A106" s="4"/>
      <c r="B106" s="47" t="s">
        <v>116</v>
      </c>
      <c r="C106" s="31">
        <f>SUM(C107:C108)</f>
        <v>0</v>
      </c>
      <c r="D106" s="32">
        <f>SUM(D107:D108)</f>
        <v>0</v>
      </c>
    </row>
    <row r="107" spans="1:4" s="51" customFormat="1" ht="18" customHeight="1">
      <c r="A107" s="4"/>
      <c r="B107" s="30" t="s">
        <v>103</v>
      </c>
      <c r="C107" s="31"/>
      <c r="D107" s="32"/>
    </row>
    <row r="108" spans="1:4" s="51" customFormat="1" ht="18" customHeight="1">
      <c r="A108" s="4"/>
      <c r="B108" s="30" t="s">
        <v>104</v>
      </c>
      <c r="C108" s="31"/>
      <c r="D108" s="32"/>
    </row>
    <row r="109" spans="1:4" s="51" customFormat="1" ht="18" customHeight="1">
      <c r="A109" s="4"/>
      <c r="B109" s="30" t="s">
        <v>54</v>
      </c>
      <c r="C109" s="31"/>
      <c r="D109" s="32"/>
    </row>
    <row r="110" spans="1:4" s="51" customFormat="1" ht="18" customHeight="1">
      <c r="A110" s="4">
        <v>2</v>
      </c>
      <c r="B110" s="5" t="s">
        <v>84</v>
      </c>
      <c r="C110" s="24">
        <f>SUM(C111:C113,C114,C117:C121)</f>
        <v>49438.09</v>
      </c>
      <c r="D110" s="25">
        <f>SUM(D111:D113,D114,D117:D121)</f>
        <v>90220.93</v>
      </c>
    </row>
    <row r="111" spans="1:4" s="51" customFormat="1" ht="18" customHeight="1">
      <c r="A111" s="4"/>
      <c r="B111" s="30" t="s">
        <v>85</v>
      </c>
      <c r="C111" s="31"/>
      <c r="D111" s="32"/>
    </row>
    <row r="112" spans="1:4" s="51" customFormat="1" ht="18" customHeight="1">
      <c r="A112" s="4"/>
      <c r="B112" s="47" t="s">
        <v>86</v>
      </c>
      <c r="C112" s="31"/>
      <c r="D112" s="32"/>
    </row>
    <row r="113" spans="1:4" s="51" customFormat="1" ht="18" customHeight="1">
      <c r="A113" s="4"/>
      <c r="B113" s="63" t="s">
        <v>87</v>
      </c>
      <c r="C113" s="31"/>
      <c r="D113" s="32"/>
    </row>
    <row r="114" spans="1:4" ht="18" customHeight="1">
      <c r="A114" s="6"/>
      <c r="B114" s="30" t="s">
        <v>88</v>
      </c>
      <c r="C114" s="31">
        <f>SUM(C115:C116)</f>
        <v>26272.14</v>
      </c>
      <c r="D114" s="32">
        <f>SUM(D115:D116)</f>
        <v>24620.39</v>
      </c>
    </row>
    <row r="115" spans="1:4" ht="18" customHeight="1">
      <c r="A115" s="6"/>
      <c r="B115" s="30" t="s">
        <v>103</v>
      </c>
      <c r="C115" s="31">
        <v>26272.14</v>
      </c>
      <c r="D115" s="32">
        <v>24620.39</v>
      </c>
    </row>
    <row r="116" spans="1:4" ht="18" customHeight="1">
      <c r="A116" s="6"/>
      <c r="B116" s="30" t="s">
        <v>104</v>
      </c>
      <c r="C116" s="31"/>
      <c r="D116" s="32"/>
    </row>
    <row r="117" spans="1:4" ht="18" customHeight="1">
      <c r="A117" s="6"/>
      <c r="B117" s="30" t="s">
        <v>89</v>
      </c>
      <c r="C117" s="31"/>
      <c r="D117" s="32">
        <v>202.4</v>
      </c>
    </row>
    <row r="118" spans="1:4" ht="18" customHeight="1">
      <c r="A118" s="6"/>
      <c r="B118" s="30" t="s">
        <v>90</v>
      </c>
      <c r="C118" s="31"/>
      <c r="D118" s="32"/>
    </row>
    <row r="119" spans="1:4" ht="18" customHeight="1">
      <c r="A119" s="6"/>
      <c r="B119" s="47" t="s">
        <v>91</v>
      </c>
      <c r="C119" s="31">
        <v>23163.95</v>
      </c>
      <c r="D119" s="32">
        <v>65151.27</v>
      </c>
    </row>
    <row r="120" spans="1:4" ht="18" customHeight="1">
      <c r="A120" s="6"/>
      <c r="B120" s="30" t="s">
        <v>92</v>
      </c>
      <c r="C120" s="31">
        <v>2</v>
      </c>
      <c r="D120" s="32"/>
    </row>
    <row r="121" spans="1:4" ht="18" customHeight="1">
      <c r="A121" s="6"/>
      <c r="B121" s="52" t="s">
        <v>93</v>
      </c>
      <c r="C121" s="31"/>
      <c r="D121" s="32">
        <v>246.87</v>
      </c>
    </row>
    <row r="122" spans="1:4" ht="18" customHeight="1">
      <c r="A122" s="4">
        <v>3</v>
      </c>
      <c r="B122" s="5" t="s">
        <v>24</v>
      </c>
      <c r="C122" s="24">
        <v>87.03</v>
      </c>
      <c r="D122" s="25">
        <v>978.22</v>
      </c>
    </row>
    <row r="123" spans="1:4" ht="18" customHeight="1">
      <c r="A123" s="42" t="s">
        <v>16</v>
      </c>
      <c r="B123" s="53" t="s">
        <v>94</v>
      </c>
      <c r="C123" s="44"/>
      <c r="D123" s="37">
        <f>SUM(D124,D125)</f>
        <v>0</v>
      </c>
    </row>
    <row r="124" spans="1:4" ht="18" customHeight="1">
      <c r="A124" s="33">
        <v>1</v>
      </c>
      <c r="B124" s="54" t="s">
        <v>95</v>
      </c>
      <c r="C124" s="24"/>
      <c r="D124" s="25"/>
    </row>
    <row r="125" spans="1:4" ht="18" customHeight="1">
      <c r="A125" s="61">
        <v>2</v>
      </c>
      <c r="B125" s="57" t="s">
        <v>96</v>
      </c>
      <c r="C125" s="24">
        <f>SUM(C126:C127)</f>
        <v>0</v>
      </c>
      <c r="D125" s="25">
        <f>SUM(D126:D127)</f>
        <v>0</v>
      </c>
    </row>
    <row r="126" spans="1:4" ht="18" customHeight="1">
      <c r="A126" s="33"/>
      <c r="B126" s="58" t="s">
        <v>114</v>
      </c>
      <c r="C126" s="31"/>
      <c r="D126" s="32"/>
    </row>
    <row r="127" spans="1:4" ht="18" customHeight="1" thickBot="1">
      <c r="A127" s="55"/>
      <c r="B127" s="59" t="s">
        <v>117</v>
      </c>
      <c r="C127" s="60"/>
      <c r="D127" s="64"/>
    </row>
    <row r="128" spans="1:5" ht="18" customHeight="1" thickBot="1">
      <c r="A128" s="8"/>
      <c r="B128" s="9" t="s">
        <v>25</v>
      </c>
      <c r="C128" s="28">
        <f>SUM(C78,C88)</f>
        <v>557106.45</v>
      </c>
      <c r="D128" s="29">
        <f>SUM(D78,D88)</f>
        <v>559779.9299999999</v>
      </c>
      <c r="E128" s="62"/>
    </row>
    <row r="129" ht="12.75">
      <c r="A129" t="s">
        <v>26</v>
      </c>
    </row>
    <row r="130" spans="1:2" ht="12.75">
      <c r="A130" s="68" t="s">
        <v>118</v>
      </c>
      <c r="B130" s="68"/>
    </row>
    <row r="131" spans="1:4" ht="12.75">
      <c r="A131" s="68" t="s">
        <v>28</v>
      </c>
      <c r="B131" s="68"/>
      <c r="C131" s="68"/>
      <c r="D131" s="68"/>
    </row>
  </sheetData>
  <mergeCells count="5">
    <mergeCell ref="A77:D77"/>
    <mergeCell ref="A131:D131"/>
    <mergeCell ref="A2:D2"/>
    <mergeCell ref="A6:D6"/>
    <mergeCell ref="A130:B130"/>
  </mergeCells>
  <printOptions horizontalCentered="1" verticalCentered="1"/>
  <pageMargins left="1.5748031496062993" right="0.7874015748031497" top="0.8267716535433072" bottom="0.3937007874015748" header="0.31496062992125984" footer="0.5118110236220472"/>
  <pageSetup horizontalDpi="600" verticalDpi="600" orientation="portrait" paperSize="9" r:id="rId1"/>
  <headerFooter alignWithMargins="0">
    <oddHeader>&amp;L&amp;"Arial CE,Pogrubiona kursywa"NAZWA JEDNOSTKI SPORZĄDZAJĄCEJ</oddHead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Godlewska</dc:creator>
  <cp:keywords/>
  <dc:description/>
  <cp:lastModifiedBy>Serafin</cp:lastModifiedBy>
  <cp:lastPrinted>2007-03-29T08:21:10Z</cp:lastPrinted>
  <dcterms:created xsi:type="dcterms:W3CDTF">2000-02-18T10:58:00Z</dcterms:created>
  <dcterms:modified xsi:type="dcterms:W3CDTF">2007-05-21T09:02:58Z</dcterms:modified>
  <cp:category/>
  <cp:version/>
  <cp:contentType/>
  <cp:contentStatus/>
</cp:coreProperties>
</file>