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<sst xmlns="http://schemas.openxmlformats.org/spreadsheetml/2006/main" count="170" uniqueCount="109">
  <si>
    <t>A.</t>
  </si>
  <si>
    <t>I</t>
  </si>
  <si>
    <t>1.</t>
  </si>
  <si>
    <t>2.</t>
  </si>
  <si>
    <t>3.</t>
  </si>
  <si>
    <t>4.</t>
  </si>
  <si>
    <t>Inne wartości niematerialne i prawne</t>
  </si>
  <si>
    <t>Aktywa trwałe (art..3ust. 1 pkt 13)</t>
  </si>
  <si>
    <t>Wartości niematerialne i prawne (art.3 ust. 1 pkt 14, art.33)</t>
  </si>
  <si>
    <t>5.</t>
  </si>
  <si>
    <t>Zaliczki na wartości niematerialne i prawne</t>
  </si>
  <si>
    <t>II</t>
  </si>
  <si>
    <t>Środki trwałe (art.. 3 ust. 1 pkt 15)</t>
  </si>
  <si>
    <t xml:space="preserve">a) </t>
  </si>
  <si>
    <t>b)</t>
  </si>
  <si>
    <t>budynki i budowle</t>
  </si>
  <si>
    <t>c)</t>
  </si>
  <si>
    <t>d)</t>
  </si>
  <si>
    <t>środki transportu</t>
  </si>
  <si>
    <t>e)</t>
  </si>
  <si>
    <t>inne środki trwałe</t>
  </si>
  <si>
    <t>Środki trwałe w budowie (art.. 3 ust. 1 pkt 16)</t>
  </si>
  <si>
    <t>zaliczki na środki trwałe w budowie</t>
  </si>
  <si>
    <t>IV</t>
  </si>
  <si>
    <t>III</t>
  </si>
  <si>
    <t>a)</t>
  </si>
  <si>
    <t>*</t>
  </si>
  <si>
    <t>w pozostałych jednostkach</t>
  </si>
  <si>
    <t>V</t>
  </si>
  <si>
    <t>Długoterminowe rozliczenia międzyokresowe</t>
  </si>
  <si>
    <t>Aktywa z tytułu odroczonego podatku dochodowego (art.. 37)</t>
  </si>
  <si>
    <t>inne rozliczenia międzyokresowe</t>
  </si>
  <si>
    <t>B.</t>
  </si>
  <si>
    <t>Aktywa obrotowe (art.. 3 ust. 1 pkt 18)</t>
  </si>
  <si>
    <t xml:space="preserve">I </t>
  </si>
  <si>
    <t>Zapasy</t>
  </si>
  <si>
    <t>Materiały</t>
  </si>
  <si>
    <t>Półprodukty i produkty w toku</t>
  </si>
  <si>
    <t>Produkty gotowe</t>
  </si>
  <si>
    <t>Towary</t>
  </si>
  <si>
    <t>Zaliczki na poczet dostaw</t>
  </si>
  <si>
    <t>Należności krótkoterminowe (art.. 3 ust. 1 pkt 18c)</t>
  </si>
  <si>
    <t>do 12 miesięcy</t>
  </si>
  <si>
    <t>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</si>
  <si>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</si>
  <si>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</si>
  <si>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</si>
  <si>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</si>
  <si>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Inwestycje krótkoterminowe (art.. 3 ust. 1 pkt 17 i 18b)</t>
  </si>
  <si>
    <t>Krótkoterminowe aktywa finansowe</t>
  </si>
  <si>
    <t>inne krótkoterminowe aktywa finansowe</t>
  </si>
  <si>
    <t>środki pieniężne i inne aktywa pieniężne</t>
  </si>
  <si>
    <t xml:space="preserve">inne środki pieniężne </t>
  </si>
  <si>
    <t>Inne inwestycje krótkoterminowe</t>
  </si>
  <si>
    <t>Krótkoterminowe rozliczenia międzyokresowe</t>
  </si>
  <si>
    <t>Suma aktywów</t>
  </si>
  <si>
    <t>PASYWA</t>
  </si>
  <si>
    <t>Kapitał (fundusz) własny</t>
  </si>
  <si>
    <t>Kapitał (fundusz) podstawowy</t>
  </si>
  <si>
    <t>Kapitał (fundusz) zapasowy</t>
  </si>
  <si>
    <t>Zysk (strata) z lat ubiegłych</t>
  </si>
  <si>
    <t>Zysk (strata) netto</t>
  </si>
  <si>
    <t>B</t>
  </si>
  <si>
    <t>Rezerwy na zobowiązania</t>
  </si>
  <si>
    <t>Rezerwa z tytułu odroczonego podatku dochodowego(art.. 37)</t>
  </si>
  <si>
    <t>Rezerwa na świadczenia emerytalne i podobne</t>
  </si>
  <si>
    <t>długoterminowe</t>
  </si>
  <si>
    <t>krótkoterminowe</t>
  </si>
  <si>
    <t>Zobowiązania długoterminowe</t>
  </si>
  <si>
    <t>wobec pozostałych jednostek</t>
  </si>
  <si>
    <t>kredyty i pożyczki</t>
  </si>
  <si>
    <t>Z tytułu emisji dłużnych papierów wartosciowych</t>
  </si>
  <si>
    <t>inne zobowiązania finansowe</t>
  </si>
  <si>
    <t xml:space="preserve">inne  </t>
  </si>
  <si>
    <t>Zobowiązania krótkoterminowe (art. 3 ust. 1 pkt 22)</t>
  </si>
  <si>
    <t>Wobec pozostałych jednostek</t>
  </si>
  <si>
    <t>zaliczki otrzymane na dostawy</t>
  </si>
  <si>
    <t>f)</t>
  </si>
  <si>
    <t>zobowiązania wekslowe</t>
  </si>
  <si>
    <t>g)</t>
  </si>
  <si>
    <t>z tytułu podatków, ceł, ubezpieczeń i innych świadczeń</t>
  </si>
  <si>
    <t>z tytułu wynagrodzeń</t>
  </si>
  <si>
    <t>fundusze specjalne</t>
  </si>
  <si>
    <t>Rozliczenia międzyokresowe</t>
  </si>
  <si>
    <t>Inne rozliczenia międzyokresowe (art.. 39 ust. 2, art.. 41)</t>
  </si>
  <si>
    <t>Suma pasywów</t>
  </si>
  <si>
    <t>Pozostałe rezerwy</t>
  </si>
  <si>
    <t xml:space="preserve">grunty </t>
  </si>
  <si>
    <t xml:space="preserve">AKTYWA            </t>
  </si>
  <si>
    <t>urządzenia techniczne i maszyny</t>
  </si>
  <si>
    <t>Z tytułu dostaw i usług o okresie spłaty do 12 miesięcy</t>
  </si>
  <si>
    <t>Pozostałe Kapitały  rezerwowe</t>
  </si>
  <si>
    <t>Środki pieniężne w kasie i na rachunkach</t>
  </si>
  <si>
    <t>Zobowiązania (art.. 3 ust. 1 pkt 20) i rezerwy na zobowiązania (art.3 ust 1 pkt 21, art..35d i 37)</t>
  </si>
  <si>
    <t>Kredyty i pożyczki</t>
  </si>
  <si>
    <t>Rzeczowe aktywa trwałe</t>
  </si>
  <si>
    <t>h)</t>
  </si>
  <si>
    <t>zobowiązania z tytułu dostaw:</t>
  </si>
  <si>
    <t>Koszty zakończonych prac rozwojowych</t>
  </si>
  <si>
    <t>inne aktywa pieniężne</t>
  </si>
  <si>
    <t>VI</t>
  </si>
  <si>
    <t>Kapitał z aktualizacji wyceny</t>
  </si>
  <si>
    <t xml:space="preserve">Sporządził: </t>
  </si>
  <si>
    <t>Miejski Ośrodek Kultury Sportu i Rekreacji</t>
  </si>
  <si>
    <t>Stan na 31.12.2008</t>
  </si>
  <si>
    <t>BILANS JEDNOSTEK 
z wyłączeniem banków i ubezpieczycieli na dzień 31.12.2009r.</t>
  </si>
  <si>
    <t>Stan na 31.12.2008r.</t>
  </si>
  <si>
    <t>Stan na 31.12.2009</t>
  </si>
  <si>
    <t>Miejsce, data sporządzenia: Kuźnia Raciborska, 30.03.2010r.                                                                        Zatwierdził: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</si>
</sst>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vertical="justify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justify"/>
    </xf>
    <xf numFmtId="0" fontId="0" fillId="2" borderId="1" xfId="0" applyFill="1" applyBorder="1" applyAlignment="1">
      <alignment vertical="justify"/>
    </xf>
    <xf numFmtId="0" fontId="3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/>
    </xf>
    <xf numFmtId="0" fontId="3" fillId="3" borderId="1" xfId="0" applyFont="1" applyFill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vertical="justify"/>
    </xf>
    <xf numFmtId="0" fontId="3" fillId="3" borderId="1" xfId="0" applyFont="1" applyFill="1" applyBorder="1" applyAlignment="1">
      <alignment horizontal="center" vertical="justify"/>
    </xf>
    <xf numFmtId="0" fontId="3" fillId="3" borderId="1" xfId="0" applyFont="1" applyFill="1" applyBorder="1" applyAlignment="1">
      <alignment horizontal="right" vertical="justify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5" zoomScaleNormal="75" workbookViewId="0" topLeftCell="B1">
      <selection activeCell="C1" sqref="C1:F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1" spans="1:8" ht="12.75">
      <c r="A1" s="16" t="s">
        <v>103</v>
      </c>
      <c r="B1" s="16"/>
      <c r="C1" s="17" t="s">
        <v>105</v>
      </c>
      <c r="D1" s="18"/>
      <c r="E1" s="18"/>
      <c r="F1" s="18"/>
      <c r="G1" s="19"/>
      <c r="H1" s="20"/>
    </row>
    <row r="2" spans="1:8" ht="12.75">
      <c r="A2" s="16"/>
      <c r="B2" s="16"/>
      <c r="C2" s="18"/>
      <c r="D2" s="18"/>
      <c r="E2" s="18"/>
      <c r="F2" s="18"/>
      <c r="G2" s="21"/>
      <c r="H2" s="22"/>
    </row>
    <row r="3" spans="1:8" ht="12.75">
      <c r="A3" s="16"/>
      <c r="B3" s="16"/>
      <c r="C3" s="18"/>
      <c r="D3" s="18"/>
      <c r="E3" s="18"/>
      <c r="F3" s="18"/>
      <c r="G3" s="23"/>
      <c r="H3" s="24"/>
    </row>
    <row r="4" spans="1:8" ht="45" customHeight="1">
      <c r="A4" s="5"/>
      <c r="B4" s="6" t="s">
        <v>88</v>
      </c>
      <c r="C4" s="5" t="s">
        <v>106</v>
      </c>
      <c r="D4" s="5" t="s">
        <v>107</v>
      </c>
      <c r="E4" s="7"/>
      <c r="F4" s="6" t="s">
        <v>56</v>
      </c>
      <c r="G4" s="5" t="s">
        <v>104</v>
      </c>
      <c r="H4" s="5" t="s">
        <v>107</v>
      </c>
    </row>
    <row r="5" spans="1:8" ht="13.5" customHeight="1">
      <c r="A5" s="12" t="s">
        <v>0</v>
      </c>
      <c r="B5" s="12" t="s">
        <v>7</v>
      </c>
      <c r="C5" s="12">
        <f>C6+C10+C20</f>
        <v>514372.55</v>
      </c>
      <c r="D5" s="12">
        <f>D6+D10+D20</f>
        <v>491371.54000000004</v>
      </c>
      <c r="E5" s="13" t="s">
        <v>0</v>
      </c>
      <c r="F5" s="14" t="s">
        <v>57</v>
      </c>
      <c r="G5" s="15">
        <f>SUM(G6:G11)</f>
        <v>537080.21</v>
      </c>
      <c r="H5" s="15">
        <v>554791.45</v>
      </c>
    </row>
    <row r="6" spans="1:8" ht="29.25" customHeight="1">
      <c r="A6" s="2" t="s">
        <v>1</v>
      </c>
      <c r="B6" s="4" t="s">
        <v>8</v>
      </c>
      <c r="C6" s="3">
        <v>18666.68</v>
      </c>
      <c r="D6" s="3">
        <f>SUM(D7:D9)</f>
        <v>18134.02</v>
      </c>
      <c r="E6" s="4" t="s">
        <v>1</v>
      </c>
      <c r="F6" s="4" t="s">
        <v>58</v>
      </c>
      <c r="G6" s="4">
        <v>576083.69</v>
      </c>
      <c r="H6" s="2">
        <v>548229.03</v>
      </c>
    </row>
    <row r="7" spans="1:8" ht="39" customHeight="1">
      <c r="A7" s="3" t="s">
        <v>2</v>
      </c>
      <c r="B7" s="3" t="s">
        <v>98</v>
      </c>
      <c r="C7" s="3"/>
      <c r="D7" s="3"/>
      <c r="E7" s="4" t="s">
        <v>11</v>
      </c>
      <c r="F7" s="4" t="s">
        <v>59</v>
      </c>
      <c r="G7" s="4"/>
      <c r="H7" s="2"/>
    </row>
    <row r="8" spans="1:8" ht="18" customHeight="1">
      <c r="A8" s="1" t="s">
        <v>3</v>
      </c>
      <c r="B8" s="3" t="s">
        <v>6</v>
      </c>
      <c r="C8" s="3">
        <v>18666.68</v>
      </c>
      <c r="D8" s="3">
        <v>18134.02</v>
      </c>
      <c r="E8" s="4" t="s">
        <v>24</v>
      </c>
      <c r="F8" s="4" t="s">
        <v>101</v>
      </c>
      <c r="G8" s="4"/>
      <c r="H8" s="2"/>
    </row>
    <row r="9" spans="1:8" ht="17.25" customHeight="1">
      <c r="A9" s="3" t="s">
        <v>4</v>
      </c>
      <c r="B9" s="1" t="s">
        <v>10</v>
      </c>
      <c r="C9" s="3"/>
      <c r="D9" s="3"/>
      <c r="E9" s="4" t="s">
        <v>23</v>
      </c>
      <c r="F9" s="4" t="s">
        <v>91</v>
      </c>
      <c r="G9" s="4"/>
      <c r="H9" s="2"/>
    </row>
    <row r="10" spans="1:8" ht="12.75">
      <c r="A10" s="4" t="s">
        <v>11</v>
      </c>
      <c r="B10" s="4" t="s">
        <v>95</v>
      </c>
      <c r="C10" s="4">
        <v>495705.87</v>
      </c>
      <c r="D10" s="4">
        <f>D11+D18+D19</f>
        <v>473237.52</v>
      </c>
      <c r="E10" s="4" t="s">
        <v>28</v>
      </c>
      <c r="F10" s="4" t="s">
        <v>60</v>
      </c>
      <c r="G10" s="4"/>
      <c r="H10" s="2"/>
    </row>
    <row r="11" spans="1:8" ht="12.75">
      <c r="A11" s="1" t="s">
        <v>2</v>
      </c>
      <c r="B11" s="1" t="s">
        <v>12</v>
      </c>
      <c r="C11" s="1">
        <f>SUM(C12:C16)</f>
        <v>495705.87</v>
      </c>
      <c r="D11" s="1">
        <f>SUM(D12:D16)</f>
        <v>473237.52</v>
      </c>
      <c r="E11" s="4" t="s">
        <v>100</v>
      </c>
      <c r="F11" s="4" t="s">
        <v>61</v>
      </c>
      <c r="G11" s="4">
        <v>-39003.48</v>
      </c>
      <c r="H11" s="2">
        <v>6562.42</v>
      </c>
    </row>
    <row r="12" spans="1:8" ht="38.25">
      <c r="A12" s="1" t="s">
        <v>13</v>
      </c>
      <c r="B12" s="1" t="s">
        <v>87</v>
      </c>
      <c r="C12" s="1"/>
      <c r="D12" s="3"/>
      <c r="E12" s="8" t="s">
        <v>62</v>
      </c>
      <c r="F12" s="8" t="s">
        <v>93</v>
      </c>
      <c r="G12" s="8">
        <v>27933.45</v>
      </c>
      <c r="H12" s="8">
        <f>H13+H21+H27+H40</f>
        <v>43101.799999999996</v>
      </c>
    </row>
    <row r="13" spans="1:8" ht="28.5" customHeight="1">
      <c r="A13" s="1" t="s">
        <v>14</v>
      </c>
      <c r="B13" s="1" t="s">
        <v>15</v>
      </c>
      <c r="C13" s="1">
        <v>452236</v>
      </c>
      <c r="D13" s="3">
        <v>433410</v>
      </c>
      <c r="E13" s="4" t="s">
        <v>1</v>
      </c>
      <c r="F13" s="4" t="s">
        <v>63</v>
      </c>
      <c r="G13" s="4">
        <f>G14+G15+G18</f>
        <v>0</v>
      </c>
      <c r="H13" s="4">
        <f>H14+H15+H18</f>
        <v>0</v>
      </c>
    </row>
    <row r="14" spans="1:8" ht="27" customHeight="1">
      <c r="A14" s="1" t="s">
        <v>16</v>
      </c>
      <c r="B14" s="1" t="s">
        <v>89</v>
      </c>
      <c r="C14" s="1">
        <v>14191.64</v>
      </c>
      <c r="D14" s="3">
        <v>12895.64</v>
      </c>
      <c r="E14" s="1" t="s">
        <v>2</v>
      </c>
      <c r="F14" s="1" t="s">
        <v>64</v>
      </c>
      <c r="G14" s="1"/>
      <c r="H14" s="3"/>
    </row>
    <row r="15" spans="1:8" ht="25.5">
      <c r="A15" s="1" t="s">
        <v>17</v>
      </c>
      <c r="B15" s="1" t="s">
        <v>18</v>
      </c>
      <c r="C15" s="1"/>
      <c r="D15" s="3"/>
      <c r="E15" s="1" t="s">
        <v>3</v>
      </c>
      <c r="F15" s="1" t="s">
        <v>65</v>
      </c>
      <c r="G15" s="1">
        <f>SUM(G16:G17)</f>
        <v>0</v>
      </c>
      <c r="H15" s="1">
        <f>SUM(H16:H17)</f>
        <v>0</v>
      </c>
    </row>
    <row r="16" spans="1:8" ht="12.75">
      <c r="A16" s="1" t="s">
        <v>19</v>
      </c>
      <c r="B16" s="1" t="s">
        <v>20</v>
      </c>
      <c r="C16" s="1">
        <v>29278.23</v>
      </c>
      <c r="D16" s="3">
        <v>26931.88</v>
      </c>
      <c r="E16" s="1" t="s">
        <v>26</v>
      </c>
      <c r="F16" s="1" t="s">
        <v>66</v>
      </c>
      <c r="G16" s="1"/>
      <c r="H16" s="3"/>
    </row>
    <row r="17" spans="1:8" ht="22.5" customHeight="1">
      <c r="A17" s="3"/>
      <c r="B17" s="3"/>
      <c r="C17" s="1"/>
      <c r="D17" s="3"/>
      <c r="E17" s="1" t="s">
        <v>26</v>
      </c>
      <c r="F17" s="1" t="s">
        <v>67</v>
      </c>
      <c r="G17" s="1"/>
      <c r="H17" s="3"/>
    </row>
    <row r="18" spans="1:8" ht="25.5">
      <c r="A18" s="1" t="s">
        <v>3</v>
      </c>
      <c r="B18" s="1" t="s">
        <v>21</v>
      </c>
      <c r="C18" s="1"/>
      <c r="D18" s="3"/>
      <c r="E18" s="1" t="s">
        <v>4</v>
      </c>
      <c r="F18" s="1" t="s">
        <v>86</v>
      </c>
      <c r="G18" s="1">
        <f>SUM(G19:G20)</f>
        <v>0</v>
      </c>
      <c r="H18" s="1">
        <f>SUM(H19:H20)</f>
        <v>0</v>
      </c>
    </row>
    <row r="19" spans="1:8" ht="41.25" customHeight="1">
      <c r="A19" s="1" t="s">
        <v>4</v>
      </c>
      <c r="B19" s="1" t="s">
        <v>22</v>
      </c>
      <c r="C19" s="1"/>
      <c r="D19" s="3"/>
      <c r="E19" s="1" t="s">
        <v>26</v>
      </c>
      <c r="F19" s="1" t="s">
        <v>66</v>
      </c>
      <c r="G19" s="1"/>
      <c r="H19" s="3"/>
    </row>
    <row r="20" spans="1:8" ht="30.75" customHeight="1">
      <c r="A20" s="4" t="s">
        <v>24</v>
      </c>
      <c r="B20" s="4" t="s">
        <v>29</v>
      </c>
      <c r="C20" s="4">
        <f>SUM(C21:C22)</f>
        <v>0</v>
      </c>
      <c r="D20" s="4">
        <f>SUM(D21:D22)</f>
        <v>0</v>
      </c>
      <c r="E20" s="1" t="s">
        <v>26</v>
      </c>
      <c r="F20" s="1" t="s">
        <v>67</v>
      </c>
      <c r="G20" s="1"/>
      <c r="H20" s="3"/>
    </row>
    <row r="21" spans="1:8" ht="25.5">
      <c r="A21" s="1" t="s">
        <v>2</v>
      </c>
      <c r="B21" s="1" t="s">
        <v>30</v>
      </c>
      <c r="C21" s="1"/>
      <c r="D21" s="3"/>
      <c r="E21" s="4" t="s">
        <v>11</v>
      </c>
      <c r="F21" s="4" t="s">
        <v>68</v>
      </c>
      <c r="G21" s="4">
        <f>G22</f>
        <v>0</v>
      </c>
      <c r="H21" s="4">
        <f>H22</f>
        <v>0</v>
      </c>
    </row>
    <row r="22" spans="1:8" ht="12.75">
      <c r="A22" s="1" t="s">
        <v>3</v>
      </c>
      <c r="B22" s="1" t="s">
        <v>31</v>
      </c>
      <c r="C22" s="1"/>
      <c r="D22" s="3"/>
      <c r="E22" s="1" t="s">
        <v>2</v>
      </c>
      <c r="F22" s="1" t="s">
        <v>69</v>
      </c>
      <c r="G22" s="1">
        <f>SUM(G23:G26)</f>
        <v>0</v>
      </c>
      <c r="H22" s="1">
        <f>SUM(H23:H26)</f>
        <v>0</v>
      </c>
    </row>
    <row r="23" spans="1:8" ht="12.75">
      <c r="A23" s="1"/>
      <c r="B23" s="1"/>
      <c r="C23" s="1"/>
      <c r="D23" s="3"/>
      <c r="E23" s="1" t="s">
        <v>25</v>
      </c>
      <c r="F23" s="1" t="s">
        <v>70</v>
      </c>
      <c r="G23" s="1"/>
      <c r="H23" s="3"/>
    </row>
    <row r="24" spans="1:8" ht="25.5">
      <c r="A24" s="1"/>
      <c r="B24" s="1"/>
      <c r="C24" s="1"/>
      <c r="D24" s="3"/>
      <c r="E24" s="1" t="s">
        <v>14</v>
      </c>
      <c r="F24" s="1" t="s">
        <v>71</v>
      </c>
      <c r="G24" s="1"/>
      <c r="H24" s="3"/>
    </row>
    <row r="25" spans="1:8" ht="12.75">
      <c r="A25" s="8" t="s">
        <v>32</v>
      </c>
      <c r="B25" s="8" t="s">
        <v>33</v>
      </c>
      <c r="C25" s="8">
        <f>C26+C33+C39+C48</f>
        <v>50641.11</v>
      </c>
      <c r="D25" s="8">
        <f>D26+D33+D39+D48</f>
        <v>106521.71</v>
      </c>
      <c r="E25" s="1" t="s">
        <v>16</v>
      </c>
      <c r="F25" s="1" t="s">
        <v>72</v>
      </c>
      <c r="G25" s="1"/>
      <c r="H25" s="3"/>
    </row>
    <row r="26" spans="1:8" ht="12.75">
      <c r="A26" s="4" t="s">
        <v>34</v>
      </c>
      <c r="B26" s="4" t="s">
        <v>35</v>
      </c>
      <c r="C26" s="4">
        <f>SUM(C27:C32)</f>
        <v>16887.9</v>
      </c>
      <c r="D26" s="4">
        <f>SUM(D27:D32)</f>
        <v>13529.04</v>
      </c>
      <c r="E26" s="1" t="s">
        <v>17</v>
      </c>
      <c r="F26" s="1" t="s">
        <v>73</v>
      </c>
      <c r="G26" s="1"/>
      <c r="H26" s="3"/>
    </row>
    <row r="27" spans="1:8" ht="25.5">
      <c r="A27" s="1" t="s">
        <v>2</v>
      </c>
      <c r="B27" s="1" t="s">
        <v>36</v>
      </c>
      <c r="C27" s="1">
        <v>16887.9</v>
      </c>
      <c r="D27" s="3">
        <v>13529.04</v>
      </c>
      <c r="E27" s="4" t="s">
        <v>24</v>
      </c>
      <c r="F27" s="4" t="s">
        <v>74</v>
      </c>
      <c r="G27" s="4">
        <v>27933.45</v>
      </c>
      <c r="H27" s="4">
        <f>H28+H39</f>
        <v>43101.799999999996</v>
      </c>
    </row>
    <row r="28" spans="1:8" ht="12.75">
      <c r="A28" s="1" t="s">
        <v>3</v>
      </c>
      <c r="B28" s="1" t="s">
        <v>37</v>
      </c>
      <c r="C28" s="1"/>
      <c r="D28" s="3"/>
      <c r="E28" s="1" t="s">
        <v>2</v>
      </c>
      <c r="F28" s="1" t="s">
        <v>75</v>
      </c>
      <c r="G28" s="1">
        <v>27327.27</v>
      </c>
      <c r="H28" s="1">
        <f>H29+H30+H31+H34+H35+H36+H37+H38</f>
        <v>43044.06</v>
      </c>
    </row>
    <row r="29" spans="1:8" ht="12.75">
      <c r="A29" s="1" t="s">
        <v>4</v>
      </c>
      <c r="B29" s="1" t="s">
        <v>38</v>
      </c>
      <c r="C29" s="1"/>
      <c r="D29" s="3"/>
      <c r="E29" s="9" t="s">
        <v>25</v>
      </c>
      <c r="F29" s="1" t="s">
        <v>94</v>
      </c>
      <c r="G29" s="1"/>
      <c r="H29" s="3"/>
    </row>
    <row r="30" spans="1:8" ht="12.75">
      <c r="A30" s="1"/>
      <c r="B30" s="1"/>
      <c r="C30" s="1"/>
      <c r="D30" s="3"/>
      <c r="E30" s="1" t="s">
        <v>14</v>
      </c>
      <c r="F30" s="1" t="s">
        <v>72</v>
      </c>
      <c r="G30" s="1"/>
      <c r="H30" s="1"/>
    </row>
    <row r="31" spans="1:8" ht="12.75">
      <c r="A31" s="1" t="s">
        <v>5</v>
      </c>
      <c r="B31" s="1" t="s">
        <v>39</v>
      </c>
      <c r="C31" s="1"/>
      <c r="D31" s="3"/>
      <c r="E31" s="1" t="s">
        <v>16</v>
      </c>
      <c r="F31" s="1" t="s">
        <v>97</v>
      </c>
      <c r="G31" s="1">
        <v>5545.36</v>
      </c>
      <c r="H31" s="1">
        <f>SUM(H32:H33)</f>
        <v>26815.75</v>
      </c>
    </row>
    <row r="32" spans="1:8" ht="15" customHeight="1">
      <c r="A32" s="1" t="s">
        <v>9</v>
      </c>
      <c r="B32" s="1" t="s">
        <v>40</v>
      </c>
      <c r="C32" s="1"/>
      <c r="D32" s="3"/>
      <c r="E32" s="1" t="s">
        <v>26</v>
      </c>
      <c r="F32" s="1" t="s">
        <v>42</v>
      </c>
      <c r="G32" s="1">
        <v>5545.36</v>
      </c>
      <c r="H32" s="3">
        <v>26815.75</v>
      </c>
    </row>
    <row r="33" spans="1:8" ht="25.5">
      <c r="A33" s="4" t="s">
        <v>11</v>
      </c>
      <c r="B33" s="4" t="s">
        <v>41</v>
      </c>
      <c r="C33" s="4">
        <v>23896.93</v>
      </c>
      <c r="D33" s="4">
        <f>D34</f>
        <v>38411.22</v>
      </c>
      <c r="E33" s="4" t="s">
        <v>26</v>
      </c>
      <c r="F33" s="1" t="s">
        <v>43</v>
      </c>
      <c r="G33" s="1"/>
      <c r="H33" s="3"/>
    </row>
    <row r="34" spans="1:8" ht="12.75">
      <c r="A34" s="1" t="s">
        <v>2</v>
      </c>
      <c r="B34" s="1" t="s">
        <v>45</v>
      </c>
      <c r="C34" s="3">
        <v>23896.93</v>
      </c>
      <c r="D34" s="3">
        <f>SUM(D35:D38)</f>
        <v>38411.22</v>
      </c>
      <c r="E34" s="1" t="s">
        <v>17</v>
      </c>
      <c r="F34" s="1" t="s">
        <v>76</v>
      </c>
      <c r="G34" s="1"/>
      <c r="H34" s="3"/>
    </row>
    <row r="35" spans="1:8" ht="25.5">
      <c r="A35" s="1" t="s">
        <v>25</v>
      </c>
      <c r="B35" s="1" t="s">
        <v>90</v>
      </c>
      <c r="C35" s="3">
        <v>3006.7</v>
      </c>
      <c r="D35" s="3">
        <v>3405.19</v>
      </c>
      <c r="E35" s="1" t="s">
        <v>19</v>
      </c>
      <c r="F35" s="1" t="s">
        <v>78</v>
      </c>
      <c r="G35" s="1"/>
      <c r="H35" s="3"/>
    </row>
    <row r="36" spans="1:8" ht="38.25">
      <c r="A36" s="1" t="s">
        <v>14</v>
      </c>
      <c r="B36" s="1" t="s">
        <v>46</v>
      </c>
      <c r="C36" s="3">
        <v>20890.23</v>
      </c>
      <c r="D36" s="3">
        <v>34726.43</v>
      </c>
      <c r="E36" s="1" t="s">
        <v>77</v>
      </c>
      <c r="F36" s="1" t="s">
        <v>80</v>
      </c>
      <c r="G36" s="3">
        <v>21781.91</v>
      </c>
      <c r="H36" s="3">
        <v>16221.11</v>
      </c>
    </row>
    <row r="37" spans="1:8" ht="12.75">
      <c r="A37" s="1" t="s">
        <v>16</v>
      </c>
      <c r="B37" s="1" t="s">
        <v>44</v>
      </c>
      <c r="C37" s="3">
        <v>0</v>
      </c>
      <c r="D37" s="3">
        <v>279.6</v>
      </c>
      <c r="E37" s="1" t="s">
        <v>79</v>
      </c>
      <c r="F37" s="1" t="s">
        <v>81</v>
      </c>
      <c r="G37" s="1">
        <v>0</v>
      </c>
      <c r="H37" s="3">
        <v>7.2</v>
      </c>
    </row>
    <row r="38" spans="1:8" ht="12.75">
      <c r="A38" s="1" t="s">
        <v>17</v>
      </c>
      <c r="B38" s="1" t="s">
        <v>47</v>
      </c>
      <c r="C38" s="3"/>
      <c r="D38" s="3"/>
      <c r="E38" s="1" t="s">
        <v>96</v>
      </c>
      <c r="F38" s="1" t="s">
        <v>44</v>
      </c>
      <c r="G38" s="1"/>
      <c r="H38" s="3"/>
    </row>
    <row r="39" spans="1:8" ht="25.5">
      <c r="A39" s="4" t="s">
        <v>24</v>
      </c>
      <c r="B39" s="4" t="s">
        <v>48</v>
      </c>
      <c r="C39" s="2">
        <v>8969.92</v>
      </c>
      <c r="D39" s="2">
        <f>D40+D47</f>
        <v>53263.09</v>
      </c>
      <c r="E39" s="1" t="s">
        <v>3</v>
      </c>
      <c r="F39" s="1" t="s">
        <v>82</v>
      </c>
      <c r="G39" s="1">
        <v>606.18</v>
      </c>
      <c r="H39" s="3">
        <v>57.74</v>
      </c>
    </row>
    <row r="40" spans="1:8" ht="12.75">
      <c r="A40" s="1" t="s">
        <v>2</v>
      </c>
      <c r="B40" s="1" t="s">
        <v>49</v>
      </c>
      <c r="C40" s="3">
        <v>8969.92</v>
      </c>
      <c r="D40" s="3">
        <f>D41+D43</f>
        <v>53263.09</v>
      </c>
      <c r="E40" s="4" t="s">
        <v>23</v>
      </c>
      <c r="F40" s="4" t="s">
        <v>83</v>
      </c>
      <c r="G40" s="4">
        <f>G41</f>
        <v>0</v>
      </c>
      <c r="H40" s="4">
        <f>H41</f>
        <v>0</v>
      </c>
    </row>
    <row r="41" spans="1:8" ht="25.5">
      <c r="A41" s="1" t="s">
        <v>25</v>
      </c>
      <c r="B41" s="1" t="s">
        <v>27</v>
      </c>
      <c r="C41" s="3">
        <f>C42</f>
        <v>0</v>
      </c>
      <c r="D41" s="3">
        <f>D42</f>
        <v>0</v>
      </c>
      <c r="E41" s="1" t="s">
        <v>2</v>
      </c>
      <c r="F41" s="1" t="s">
        <v>84</v>
      </c>
      <c r="G41" s="1">
        <f>G42+G43</f>
        <v>0</v>
      </c>
      <c r="H41" s="1">
        <f>H42+H43</f>
        <v>0</v>
      </c>
    </row>
    <row r="42" spans="1:8" ht="15.75" customHeight="1">
      <c r="A42" s="1" t="s">
        <v>26</v>
      </c>
      <c r="B42" s="1" t="s">
        <v>50</v>
      </c>
      <c r="C42" s="3"/>
      <c r="D42" s="3"/>
      <c r="E42" s="1" t="s">
        <v>26</v>
      </c>
      <c r="F42" s="1" t="s">
        <v>66</v>
      </c>
      <c r="G42" s="1"/>
      <c r="H42" s="3"/>
    </row>
    <row r="43" spans="1:8" ht="12.75">
      <c r="A43" s="1" t="s">
        <v>14</v>
      </c>
      <c r="B43" s="1" t="s">
        <v>51</v>
      </c>
      <c r="C43" s="3">
        <v>8969.92</v>
      </c>
      <c r="D43" s="3">
        <f>SUM(D44:D46)</f>
        <v>53263.09</v>
      </c>
      <c r="E43" s="1" t="s">
        <v>26</v>
      </c>
      <c r="F43" s="1" t="s">
        <v>67</v>
      </c>
      <c r="G43" s="1"/>
      <c r="H43" s="3"/>
    </row>
    <row r="44" spans="1:8" ht="12.75">
      <c r="A44" s="1" t="s">
        <v>26</v>
      </c>
      <c r="B44" s="1" t="s">
        <v>92</v>
      </c>
      <c r="C44" s="3">
        <v>8969.92</v>
      </c>
      <c r="D44" s="3">
        <v>53263.09</v>
      </c>
      <c r="E44" s="3"/>
      <c r="F44" s="3"/>
      <c r="G44" s="3"/>
      <c r="H44" s="3"/>
    </row>
    <row r="45" spans="1:8" ht="12.75">
      <c r="A45" s="1" t="s">
        <v>26</v>
      </c>
      <c r="B45" s="1" t="s">
        <v>52</v>
      </c>
      <c r="C45" s="3"/>
      <c r="D45" s="3"/>
      <c r="E45" s="3"/>
      <c r="F45" s="3"/>
      <c r="G45" s="3"/>
      <c r="H45" s="3"/>
    </row>
    <row r="46" spans="1:8" ht="12.75">
      <c r="A46" s="1" t="s">
        <v>26</v>
      </c>
      <c r="B46" s="1" t="s">
        <v>99</v>
      </c>
      <c r="C46" s="3"/>
      <c r="D46" s="3"/>
      <c r="E46" s="3"/>
      <c r="F46" s="3"/>
      <c r="G46" s="3"/>
      <c r="H46" s="3"/>
    </row>
    <row r="47" spans="1:8" ht="12.75">
      <c r="A47" s="1" t="s">
        <v>3</v>
      </c>
      <c r="B47" s="1" t="s">
        <v>53</v>
      </c>
      <c r="C47" s="3"/>
      <c r="D47" s="3"/>
      <c r="E47" s="3"/>
      <c r="F47" s="3"/>
      <c r="G47" s="3"/>
      <c r="H47" s="3"/>
    </row>
    <row r="48" spans="1:8" ht="25.5">
      <c r="A48" s="4" t="s">
        <v>23</v>
      </c>
      <c r="B48" s="4" t="s">
        <v>54</v>
      </c>
      <c r="C48" s="2">
        <v>886.36</v>
      </c>
      <c r="D48" s="2">
        <v>1318.36</v>
      </c>
      <c r="E48" s="3"/>
      <c r="F48" s="3"/>
      <c r="G48" s="3"/>
      <c r="H48" s="3"/>
    </row>
    <row r="49" spans="1:8" ht="12" customHeight="1">
      <c r="A49" s="7"/>
      <c r="B49" s="10" t="s">
        <v>55</v>
      </c>
      <c r="C49" s="10">
        <f>C25+C5</f>
        <v>565013.66</v>
      </c>
      <c r="D49" s="10">
        <f>D25+D5</f>
        <v>597893.25</v>
      </c>
      <c r="E49" s="5"/>
      <c r="F49" s="11" t="s">
        <v>85</v>
      </c>
      <c r="G49" s="11">
        <f>G12+G5</f>
        <v>565013.6599999999</v>
      </c>
      <c r="H49" s="11">
        <f>H12+H5</f>
        <v>597893.25</v>
      </c>
    </row>
    <row r="51" spans="2:3" ht="12.75">
      <c r="B51" t="s">
        <v>102</v>
      </c>
      <c r="C51" t="s">
        <v>108</v>
      </c>
    </row>
    <row r="53" ht="17.25" customHeight="1"/>
    <row r="54" ht="16.5" customHeight="1"/>
    <row r="55" ht="15" customHeight="1"/>
  </sheetData>
  <mergeCells count="3">
    <mergeCell ref="A1:B3"/>
    <mergeCell ref="C1:F3"/>
    <mergeCell ref="G1:H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Lekki</dc:creator>
  <cp:keywords/>
  <dc:description/>
  <cp:lastModifiedBy>Aleksander Serafin</cp:lastModifiedBy>
  <cp:lastPrinted>2008-03-19T11:01:33Z</cp:lastPrinted>
  <dcterms:created xsi:type="dcterms:W3CDTF">2003-01-09T20:29:24Z</dcterms:created>
  <dcterms:modified xsi:type="dcterms:W3CDTF">2010-05-06T10:37:40Z</dcterms:modified>
  <cp:category/>
  <cp:version/>
  <cp:contentType/>
  <cp:contentStatus/>
</cp:coreProperties>
</file>