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" yWindow="156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przek.'!$A$1:$E$88</definedName>
    <definedName name="_xlnm.Print_Titles" localSheetId="2">'dotacje do przek.'!$7:$8</definedName>
  </definedNames>
  <calcPr fullCalcOnLoad="1"/>
</workbook>
</file>

<file path=xl/sharedStrings.xml><?xml version="1.0" encoding="utf-8"?>
<sst xmlns="http://schemas.openxmlformats.org/spreadsheetml/2006/main" count="68" uniqueCount="68">
  <si>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</si>
  <si>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</si>
  <si>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</si>
  <si>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</si>
  <si>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</si>
  <si>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</si>
  <si>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</si>
  <si>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</si>
  <si>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</si>
  <si>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</si>
  <si>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</si>
  <si>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</si>
  <si>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</si>
  <si>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</si>
  <si>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</si>
  <si>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</si>
  <si>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</si>
  <si>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</si>
  <si>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</si>
  <si>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</si>
  <si>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</si>
  <si>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</si>
  <si>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</si>
  <si>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</si>
  <si>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</si>
  <si>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</si>
  <si>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</si>
  <si>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</si>
  <si>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</si>
  <si>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</si>
  <si>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 xml:space="preserve">a. Dotacja na rekompensatę pieniężną dla policjantów za czas służby przekraczający normę określoną w art. 33 ust. 2 ustawy o policji. (wpłata na Fundusz Wsparcia Policji)
</t>
  </si>
  <si>
    <t>Dział 010 Rolnictwo i łowiectwo</t>
  </si>
  <si>
    <t>1. Rozdział 01030 Izby Rolnicze - dotacja - wpłata do Izby Rolniczej w Katowicach 2% uzyskanych wpływów z podatku rolnego</t>
  </si>
  <si>
    <t>Dział 926 Kultura fizyczna i sport</t>
  </si>
  <si>
    <t>6.</t>
  </si>
  <si>
    <t>7.</t>
  </si>
  <si>
    <t>8.</t>
  </si>
  <si>
    <t>9.</t>
  </si>
  <si>
    <t>10.</t>
  </si>
  <si>
    <t>11.</t>
  </si>
  <si>
    <t>Dział 852 Pomoc społeczna</t>
  </si>
  <si>
    <t>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</si>
  <si>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</si>
  <si>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</si>
  <si>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</si>
  <si>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</si>
  <si>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</si>
  <si>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</si>
  <si>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</t>
    </r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</si>
  <si>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</si>
  <si>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budżetowego- remonty,naprawy oraz konserwacje 1m² powierzchni  budynków i mieszkaań komunalnych</t>
    </r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</si>
  <si>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zieleńców stanowiących własność Gminy Kuźnia Raciborska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</si>
  <si>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</si>
  <si>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2"/>
      </rPr>
      <t xml:space="preserve"> dotacja dla Miejskiej Spółki Wodnej w Kuźni Raciborskiej  - utrzymanie i konserwacja urządzeń melioracji wodnych,szczegółowych</t>
    </r>
  </si>
  <si>
    <t>1. Rozdział 92605 - Zadania w zakresie kultury fizycznej i sportu - dotacje celowe na wspieranie rozwoju sportu na terenie Gminy Kuźnia Raciborska</t>
  </si>
  <si>
    <t xml:space="preserve"> Dotacje celowe na wspieranie rozwoju sportu na terenie Gminy Kuźnia Raciborska</t>
  </si>
  <si>
    <t>12.</t>
  </si>
  <si>
    <t>Dotacje celowe na realizację zadań zleconych w formie "małych grantów"</t>
  </si>
  <si>
    <t>Dział 92195 Pozostała działalność</t>
  </si>
  <si>
    <t>1. Dotacja celowa z budżetu na realizację zadań zleconych w formie "małych grantów"</t>
  </si>
  <si>
    <t>Dotacja celowa dla OSP</t>
  </si>
  <si>
    <t>Dział 754 - Bezpieczeństwo publiczne i ochrona przeciwpożarowa</t>
  </si>
  <si>
    <t>1.Rozdział 75412 - Ochotnicze straże pożarne</t>
  </si>
  <si>
    <t>a) Dotacja celowa dla OSP Siedliska na zakup samochodu pożarniczego</t>
  </si>
  <si>
    <t>Załącznik Nr 5 do projektu uchwały w sprawie uchwalenia budzetu gminy na 2013 rok</t>
  </si>
  <si>
    <t>Plan dotacji do przekazania w roku 2013 (w złotych)</t>
  </si>
  <si>
    <t xml:space="preserve">  </t>
  </si>
  <si>
    <r>
      <t>a)</t>
    </r>
    <r>
      <rPr>
        <i/>
        <sz val="10"/>
        <rFont val="Arial CE"/>
        <family val="0"/>
      </rPr>
      <t xml:space="preserve"> rozdział 90002</t>
    </r>
    <r>
      <rPr>
        <sz val="10"/>
        <rFont val="Arial CE"/>
        <family val="0"/>
      </rPr>
      <t xml:space="preserve"> - Dotacja przedmiotowa z budżetu dla zakładu budżetowego na prowadzenie punktów selektywnego zbierania odpadów komunalnych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</si>
</sst>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10"/>
      <color indexed="18"/>
      <name val="Arial CE"/>
      <family val="2"/>
    </font>
    <font>
      <sz val="10"/>
      <color indexed="18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9" fontId="0" fillId="33" borderId="13" xfId="54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3" xfId="54" applyFont="1" applyFill="1" applyBorder="1" applyAlignment="1">
      <alignment/>
    </xf>
    <xf numFmtId="9" fontId="0" fillId="33" borderId="13" xfId="54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Font="1" applyAlignment="1">
      <alignment/>
    </xf>
    <xf numFmtId="3" fontId="0" fillId="34" borderId="0" xfId="0" applyNumberFormat="1" applyFill="1" applyBorder="1" applyAlignment="1">
      <alignment/>
    </xf>
    <xf numFmtId="9" fontId="0" fillId="34" borderId="13" xfId="54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9" fontId="1" fillId="34" borderId="13" xfId="54" applyFont="1" applyFill="1" applyBorder="1" applyAlignment="1">
      <alignment/>
    </xf>
    <xf numFmtId="0" fontId="1" fillId="34" borderId="0" xfId="0" applyFont="1" applyFill="1" applyAlignment="1">
      <alignment/>
    </xf>
    <xf numFmtId="9" fontId="0" fillId="34" borderId="13" xfId="54" applyFont="1" applyFill="1" applyBorder="1" applyAlignment="1">
      <alignment/>
    </xf>
    <xf numFmtId="0" fontId="0" fillId="34" borderId="0" xfId="0" applyFont="1" applyFill="1" applyAlignment="1">
      <alignment/>
    </xf>
    <xf numFmtId="0" fontId="1" fillId="34" borderId="14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9" fontId="1" fillId="35" borderId="13" xfId="54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13" xfId="54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9" fontId="4" fillId="0" borderId="13" xfId="54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5" borderId="0" xfId="0" applyFill="1" applyAlignment="1">
      <alignment/>
    </xf>
    <xf numFmtId="0" fontId="1" fillId="35" borderId="10" xfId="0" applyFont="1" applyFill="1" applyBorder="1" applyAlignment="1">
      <alignment wrapText="1"/>
    </xf>
    <xf numFmtId="3" fontId="1" fillId="3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3" fontId="0" fillId="33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vertical="center" wrapText="1"/>
    </xf>
    <xf numFmtId="3" fontId="4" fillId="35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35" borderId="0" xfId="0" applyFont="1" applyFill="1" applyAlignment="1">
      <alignment/>
    </xf>
    <xf numFmtId="183" fontId="1" fillId="34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3" xfId="54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horizontal="left" wrapText="1"/>
    </xf>
    <xf numFmtId="3" fontId="0" fillId="35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left" wrapText="1"/>
    </xf>
    <xf numFmtId="0" fontId="0" fillId="35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375" style="0" customWidth="1"/>
  </cols>
  <sheetData>
    <row r="1" spans="7:9" ht="12.75">
      <c r="G1" s="101" t="s">
        <v>15</v>
      </c>
      <c r="H1" s="101"/>
      <c r="I1" s="101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90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50390625" style="0" customWidth="1"/>
    <col min="2" max="2" width="55.875" style="0" customWidth="1"/>
    <col min="3" max="3" width="14.125" style="0" customWidth="1"/>
    <col min="4" max="4" width="0.12890625" style="0" hidden="1" customWidth="1"/>
    <col min="5" max="5" width="9.125" style="0" hidden="1" customWidth="1"/>
  </cols>
  <sheetData>
    <row r="1" spans="1:8" s="15" customFormat="1" ht="12.75">
      <c r="A1" s="104" t="s">
        <v>64</v>
      </c>
      <c r="B1" s="104"/>
      <c r="C1" s="104"/>
      <c r="D1" s="20"/>
      <c r="E1" s="20"/>
      <c r="F1" s="20"/>
      <c r="G1" s="20"/>
      <c r="H1" s="20"/>
    </row>
    <row r="2" spans="1:8" s="15" customFormat="1" ht="12.75">
      <c r="A2" s="104"/>
      <c r="B2" s="104"/>
      <c r="C2" s="104"/>
      <c r="D2" s="20"/>
      <c r="E2" s="20"/>
      <c r="F2" s="20"/>
      <c r="G2" s="20"/>
      <c r="H2" s="20"/>
    </row>
    <row r="3" spans="1:8" ht="12.75">
      <c r="A3" s="1"/>
      <c r="B3" s="1"/>
      <c r="C3" s="1"/>
      <c r="D3" s="1"/>
      <c r="E3" s="1"/>
      <c r="F3" s="1" t="s">
        <v>7</v>
      </c>
      <c r="G3" s="1"/>
      <c r="H3" s="1"/>
    </row>
    <row r="4" spans="1:39" ht="12.75">
      <c r="A4" s="1"/>
      <c r="B4" s="1"/>
      <c r="C4" s="1"/>
      <c r="D4" s="1"/>
      <c r="E4" s="1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</row>
    <row r="5" spans="1:39" ht="12.75">
      <c r="A5" s="102" t="s">
        <v>65</v>
      </c>
      <c r="B5" s="102"/>
      <c r="C5" s="102"/>
      <c r="D5" s="102"/>
      <c r="E5" s="102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</row>
    <row r="6" spans="1:39" ht="12.75">
      <c r="A6" s="2"/>
      <c r="B6" s="103"/>
      <c r="C6" s="103"/>
      <c r="D6" s="103"/>
      <c r="E6" s="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</row>
    <row r="7" spans="1:39" s="13" customFormat="1" ht="12.75">
      <c r="A7" s="35" t="s">
        <v>0</v>
      </c>
      <c r="B7" s="35" t="s">
        <v>6</v>
      </c>
      <c r="C7" s="35" t="s">
        <v>9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</row>
    <row r="8" spans="1:39" ht="12.75">
      <c r="A8" s="5">
        <v>1</v>
      </c>
      <c r="B8" s="5">
        <v>2</v>
      </c>
      <c r="C8" s="5">
        <v>3</v>
      </c>
      <c r="D8" s="6"/>
      <c r="E8" s="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39" s="13" customFormat="1" ht="39">
      <c r="A9" s="14" t="s">
        <v>1</v>
      </c>
      <c r="B9" s="57" t="s">
        <v>42</v>
      </c>
      <c r="C9" s="58">
        <f>SUM(C11,C14)</f>
        <v>716000</v>
      </c>
      <c r="D9" s="25"/>
      <c r="E9" s="19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</row>
    <row r="10" spans="1:39" ht="12.75">
      <c r="A10" s="12"/>
      <c r="B10" s="59"/>
      <c r="C10" s="18"/>
      <c r="D10" s="4"/>
      <c r="E10" s="8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</row>
    <row r="11" spans="1:39" s="33" customFormat="1" ht="12.75">
      <c r="A11" s="30"/>
      <c r="B11" s="53" t="s">
        <v>14</v>
      </c>
      <c r="C11" s="54">
        <f>SUM(C12)</f>
        <v>350000</v>
      </c>
      <c r="D11" s="31"/>
      <c r="E11" s="32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</row>
    <row r="12" spans="1:5" s="51" customFormat="1" ht="52.5">
      <c r="A12" s="44"/>
      <c r="B12" s="55" t="s">
        <v>50</v>
      </c>
      <c r="C12" s="56">
        <v>350000</v>
      </c>
      <c r="D12" s="80"/>
      <c r="E12" s="81"/>
    </row>
    <row r="13" spans="1:39" ht="12.75">
      <c r="A13" s="12"/>
      <c r="B13" s="59"/>
      <c r="C13" s="95"/>
      <c r="D13" s="4"/>
      <c r="E13" s="8"/>
      <c r="F13" s="37"/>
      <c r="G13" s="37"/>
      <c r="H13" s="37" t="s">
        <v>66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</row>
    <row r="14" spans="1:39" s="33" customFormat="1" ht="12.75">
      <c r="A14" s="30"/>
      <c r="B14" s="53" t="s">
        <v>10</v>
      </c>
      <c r="C14" s="54">
        <f>C15+C16+C17+C18</f>
        <v>366000</v>
      </c>
      <c r="D14" s="31"/>
      <c r="E14" s="32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</row>
    <row r="15" spans="1:39" s="33" customFormat="1" ht="39">
      <c r="A15" s="44"/>
      <c r="B15" s="99" t="s">
        <v>67</v>
      </c>
      <c r="C15" s="100">
        <v>50000</v>
      </c>
      <c r="D15" s="31"/>
      <c r="E15" s="32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</row>
    <row r="16" spans="1:5" s="51" customFormat="1" ht="52.5">
      <c r="A16" s="50"/>
      <c r="B16" s="55" t="s">
        <v>48</v>
      </c>
      <c r="C16" s="56">
        <v>160000</v>
      </c>
      <c r="D16" s="80"/>
      <c r="E16" s="81"/>
    </row>
    <row r="17" spans="1:5" s="51" customFormat="1" ht="52.5">
      <c r="A17" s="50"/>
      <c r="B17" s="55" t="s">
        <v>51</v>
      </c>
      <c r="C17" s="56">
        <v>150000</v>
      </c>
      <c r="D17" s="80"/>
      <c r="E17" s="81"/>
    </row>
    <row r="18" spans="1:5" s="51" customFormat="1" ht="39">
      <c r="A18" s="44"/>
      <c r="B18" s="55" t="s">
        <v>49</v>
      </c>
      <c r="C18" s="56">
        <v>6000</v>
      </c>
      <c r="D18" s="80"/>
      <c r="E18" s="81"/>
    </row>
    <row r="19" spans="1:39" s="15" customFormat="1" ht="12.75">
      <c r="A19" s="29"/>
      <c r="B19" s="59"/>
      <c r="C19" s="95"/>
      <c r="D19" s="26"/>
      <c r="E19" s="1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1:39" s="22" customFormat="1" ht="26.25">
      <c r="A20" s="14" t="s">
        <v>2</v>
      </c>
      <c r="B20" s="57" t="s">
        <v>21</v>
      </c>
      <c r="C20" s="58">
        <f>SUM(C22)</f>
        <v>165000</v>
      </c>
      <c r="D20" s="27"/>
      <c r="E20" s="21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</row>
    <row r="21" spans="1:39" ht="12.75">
      <c r="A21" s="29"/>
      <c r="B21" s="59"/>
      <c r="C21" s="60"/>
      <c r="D21" s="4"/>
      <c r="E21" s="8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</row>
    <row r="22" spans="1:39" s="33" customFormat="1" ht="12.75">
      <c r="A22" s="30"/>
      <c r="B22" s="53" t="s">
        <v>12</v>
      </c>
      <c r="C22" s="54">
        <f>SUM(C23:C24)</f>
        <v>165000</v>
      </c>
      <c r="D22" s="34"/>
      <c r="E22" s="32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</row>
    <row r="23" spans="1:5" s="48" customFormat="1" ht="12.75">
      <c r="A23" s="45"/>
      <c r="B23" s="69" t="s">
        <v>17</v>
      </c>
      <c r="C23" s="70">
        <v>115000</v>
      </c>
      <c r="D23" s="46"/>
      <c r="E23" s="47"/>
    </row>
    <row r="24" spans="1:5" s="48" customFormat="1" ht="12.75">
      <c r="A24" s="49"/>
      <c r="B24" s="69" t="s">
        <v>23</v>
      </c>
      <c r="C24" s="70">
        <v>50000</v>
      </c>
      <c r="D24" s="46"/>
      <c r="E24" s="47"/>
    </row>
    <row r="25" spans="1:39" ht="12.75">
      <c r="A25" s="29"/>
      <c r="B25" s="59"/>
      <c r="C25" s="95"/>
      <c r="D25" s="4"/>
      <c r="E25" s="8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s="13" customFormat="1" ht="26.25">
      <c r="A26" s="14" t="s">
        <v>3</v>
      </c>
      <c r="B26" s="57" t="s">
        <v>43</v>
      </c>
      <c r="C26" s="58">
        <f>SUM(C28)</f>
        <v>1520400</v>
      </c>
      <c r="D26" s="16"/>
      <c r="E26" s="1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</row>
    <row r="27" spans="1:39" ht="12.75">
      <c r="A27" s="29"/>
      <c r="B27" s="59"/>
      <c r="C27" s="60"/>
      <c r="D27" s="4"/>
      <c r="E27" s="8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</row>
    <row r="28" spans="1:39" s="33" customFormat="1" ht="12.75">
      <c r="A28" s="30"/>
      <c r="B28" s="53" t="s">
        <v>11</v>
      </c>
      <c r="C28" s="54">
        <f>SUM(C29:C30)</f>
        <v>1520400</v>
      </c>
      <c r="D28" s="31"/>
      <c r="E28" s="32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</row>
    <row r="29" spans="1:5" s="48" customFormat="1" ht="12.75">
      <c r="A29" s="45"/>
      <c r="B29" s="69" t="s">
        <v>18</v>
      </c>
      <c r="C29" s="70">
        <v>1280000</v>
      </c>
      <c r="D29" s="46"/>
      <c r="E29" s="47"/>
    </row>
    <row r="30" spans="1:5" s="48" customFormat="1" ht="12.75">
      <c r="A30" s="45"/>
      <c r="B30" s="69" t="s">
        <v>19</v>
      </c>
      <c r="C30" s="70">
        <v>240400</v>
      </c>
      <c r="D30" s="46"/>
      <c r="E30" s="47"/>
    </row>
    <row r="31" spans="1:39" ht="12.75">
      <c r="A31" s="29"/>
      <c r="B31" s="59"/>
      <c r="C31" s="95"/>
      <c r="D31" s="4"/>
      <c r="E31" s="8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 s="24" customFormat="1" ht="26.25">
      <c r="A32" s="14" t="s">
        <v>4</v>
      </c>
      <c r="B32" s="57" t="s">
        <v>44</v>
      </c>
      <c r="C32" s="58">
        <f>SUM(C34)</f>
        <v>180000</v>
      </c>
      <c r="D32" s="28"/>
      <c r="E32" s="23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1:39" s="20" customFormat="1" ht="12.75">
      <c r="A33" s="12"/>
      <c r="B33" s="86"/>
      <c r="C33" s="18"/>
      <c r="D33" s="26"/>
      <c r="E33" s="1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1:39" s="33" customFormat="1" ht="12.75">
      <c r="A34" s="30"/>
      <c r="B34" s="53" t="s">
        <v>20</v>
      </c>
      <c r="C34" s="54">
        <f>SUM(C35)</f>
        <v>180000</v>
      </c>
      <c r="D34" s="31"/>
      <c r="E34" s="32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</row>
    <row r="35" spans="1:5" s="51" customFormat="1" ht="26.25">
      <c r="A35" s="50"/>
      <c r="B35" s="55" t="s">
        <v>52</v>
      </c>
      <c r="C35" s="56">
        <v>180000</v>
      </c>
      <c r="D35" s="42"/>
      <c r="E35" s="43"/>
    </row>
    <row r="36" spans="1:39" ht="12.75">
      <c r="A36" s="29"/>
      <c r="B36" s="59"/>
      <c r="C36" s="95"/>
      <c r="D36" s="9"/>
      <c r="E36" s="10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</row>
    <row r="37" spans="1:39" s="13" customFormat="1" ht="12.75">
      <c r="A37" s="14" t="s">
        <v>5</v>
      </c>
      <c r="B37" s="57" t="s">
        <v>22</v>
      </c>
      <c r="C37" s="58">
        <f>C39</f>
        <v>7000</v>
      </c>
      <c r="D37" s="27"/>
      <c r="E37" s="21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</row>
    <row r="38" spans="1:39" ht="12.75">
      <c r="A38" s="29"/>
      <c r="B38" s="59"/>
      <c r="C38" s="60"/>
      <c r="D38" s="3" t="s">
        <v>8</v>
      </c>
      <c r="E38" s="10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</row>
    <row r="39" spans="1:39" s="33" customFormat="1" ht="12.75">
      <c r="A39" s="30"/>
      <c r="B39" s="53" t="s">
        <v>16</v>
      </c>
      <c r="C39" s="54">
        <f>C40</f>
        <v>7000</v>
      </c>
      <c r="D39" s="31"/>
      <c r="E39" s="32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</row>
    <row r="40" spans="1:3" s="51" customFormat="1" ht="39">
      <c r="A40" s="50"/>
      <c r="B40" s="55" t="s">
        <v>53</v>
      </c>
      <c r="C40" s="56">
        <v>7000</v>
      </c>
    </row>
    <row r="41" spans="1:39" ht="12.75">
      <c r="A41" s="29"/>
      <c r="B41" s="29"/>
      <c r="C41" s="95"/>
      <c r="D41" s="1"/>
      <c r="E41" s="1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</row>
    <row r="42" spans="1:39" s="36" customFormat="1" ht="12.75">
      <c r="A42" s="87" t="s">
        <v>34</v>
      </c>
      <c r="B42" s="14" t="s">
        <v>25</v>
      </c>
      <c r="C42" s="58">
        <f>C44</f>
        <v>2000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39" ht="12.75">
      <c r="A43" s="29"/>
      <c r="B43" s="29"/>
      <c r="C43" s="95"/>
      <c r="D43" s="1"/>
      <c r="E43" s="1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</row>
    <row r="44" spans="1:39" s="39" customFormat="1" ht="26.25">
      <c r="A44" s="71"/>
      <c r="B44" s="61" t="s">
        <v>26</v>
      </c>
      <c r="C44" s="62">
        <f>C46</f>
        <v>2000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</row>
    <row r="45" spans="1:39" ht="12.75">
      <c r="A45" s="29"/>
      <c r="B45" s="63"/>
      <c r="C45" s="60"/>
      <c r="D45" s="1"/>
      <c r="E45" s="1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</row>
    <row r="46" spans="1:3" s="51" customFormat="1" ht="12.75">
      <c r="A46" s="50"/>
      <c r="B46" s="64" t="s">
        <v>27</v>
      </c>
      <c r="C46" s="56">
        <f>C47</f>
        <v>2000</v>
      </c>
    </row>
    <row r="47" spans="1:3" s="51" customFormat="1" ht="52.5">
      <c r="A47" s="50"/>
      <c r="B47" s="65" t="s">
        <v>30</v>
      </c>
      <c r="C47" s="56">
        <v>2000</v>
      </c>
    </row>
    <row r="48" spans="1:39" ht="12.75">
      <c r="A48" s="29"/>
      <c r="B48" s="29"/>
      <c r="C48" s="95"/>
      <c r="D48" s="1"/>
      <c r="E48" s="1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</row>
    <row r="49" spans="1:39" s="36" customFormat="1" ht="26.25">
      <c r="A49" s="88" t="s">
        <v>35</v>
      </c>
      <c r="B49" s="57" t="s">
        <v>45</v>
      </c>
      <c r="C49" s="58">
        <f>C51</f>
        <v>805250</v>
      </c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</row>
    <row r="50" spans="1:3" s="38" customFormat="1" ht="12.75">
      <c r="A50" s="89"/>
      <c r="B50" s="66"/>
      <c r="C50" s="96"/>
    </row>
    <row r="51" spans="1:39" s="39" customFormat="1" ht="12.75">
      <c r="A51" s="90"/>
      <c r="B51" s="68" t="s">
        <v>24</v>
      </c>
      <c r="C51" s="62">
        <f>SUM(C53:C54)</f>
        <v>805250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</row>
    <row r="52" spans="1:3" s="38" customFormat="1" ht="17.25" customHeight="1">
      <c r="A52" s="89"/>
      <c r="B52" s="66"/>
      <c r="C52" s="96"/>
    </row>
    <row r="53" spans="1:3" s="51" customFormat="1" ht="14.25" customHeight="1">
      <c r="A53" s="82"/>
      <c r="B53" s="69" t="s">
        <v>28</v>
      </c>
      <c r="C53" s="70">
        <v>666500</v>
      </c>
    </row>
    <row r="54" spans="1:3" s="51" customFormat="1" ht="12.75">
      <c r="A54" s="82"/>
      <c r="B54" s="69" t="s">
        <v>29</v>
      </c>
      <c r="C54" s="70">
        <v>138750</v>
      </c>
    </row>
    <row r="55" spans="1:3" s="38" customFormat="1" ht="12.75">
      <c r="A55" s="89"/>
      <c r="B55" s="66"/>
      <c r="C55" s="96"/>
    </row>
    <row r="56" spans="1:39" s="36" customFormat="1" ht="12.75">
      <c r="A56" s="88" t="s">
        <v>36</v>
      </c>
      <c r="B56" s="57" t="s">
        <v>60</v>
      </c>
      <c r="C56" s="58">
        <f>C58</f>
        <v>109400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</row>
    <row r="57" spans="1:3" s="38" customFormat="1" ht="12.75">
      <c r="A57" s="89"/>
      <c r="B57" s="66"/>
      <c r="C57" s="96"/>
    </row>
    <row r="58" spans="1:39" s="39" customFormat="1" ht="12.75">
      <c r="A58" s="90"/>
      <c r="B58" s="71" t="s">
        <v>61</v>
      </c>
      <c r="C58" s="62">
        <f>C60</f>
        <v>109400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</row>
    <row r="59" spans="1:3" s="38" customFormat="1" ht="12.75">
      <c r="A59" s="89"/>
      <c r="B59" s="66"/>
      <c r="C59" s="67"/>
    </row>
    <row r="60" spans="1:8" s="48" customFormat="1" ht="12.75">
      <c r="A60" s="83"/>
      <c r="B60" s="69" t="s">
        <v>62</v>
      </c>
      <c r="C60" s="70">
        <f>C61</f>
        <v>109400</v>
      </c>
      <c r="F60" s="98"/>
      <c r="G60" s="98"/>
      <c r="H60" s="98"/>
    </row>
    <row r="61" spans="1:3" s="51" customFormat="1" ht="26.25">
      <c r="A61" s="82"/>
      <c r="B61" s="65" t="s">
        <v>63</v>
      </c>
      <c r="C61" s="56">
        <v>109400</v>
      </c>
    </row>
    <row r="62" spans="1:3" s="40" customFormat="1" ht="12.75">
      <c r="A62" s="82"/>
      <c r="B62" s="65"/>
      <c r="C62" s="94"/>
    </row>
    <row r="63" spans="1:3" s="40" customFormat="1" ht="12.75">
      <c r="A63" s="82"/>
      <c r="B63" s="55"/>
      <c r="C63" s="94"/>
    </row>
    <row r="64" spans="1:39" s="36" customFormat="1" ht="39">
      <c r="A64" s="88" t="s">
        <v>37</v>
      </c>
      <c r="B64" s="57" t="s">
        <v>46</v>
      </c>
      <c r="C64" s="58">
        <f>C66</f>
        <v>3500</v>
      </c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</row>
    <row r="65" spans="1:3" s="40" customFormat="1" ht="12.75">
      <c r="A65" s="82"/>
      <c r="B65" s="55"/>
      <c r="C65" s="56"/>
    </row>
    <row r="66" spans="1:39" s="39" customFormat="1" ht="12.75">
      <c r="A66" s="90"/>
      <c r="B66" s="68" t="s">
        <v>31</v>
      </c>
      <c r="C66" s="62">
        <f>C67</f>
        <v>3500</v>
      </c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</row>
    <row r="67" spans="1:3" s="51" customFormat="1" ht="39">
      <c r="A67" s="82"/>
      <c r="B67" s="55" t="s">
        <v>32</v>
      </c>
      <c r="C67" s="56">
        <v>3500</v>
      </c>
    </row>
    <row r="68" spans="1:3" s="40" customFormat="1" ht="12.75">
      <c r="A68" s="82"/>
      <c r="B68" s="55"/>
      <c r="C68" s="94"/>
    </row>
    <row r="69" spans="1:39" s="36" customFormat="1" ht="26.25">
      <c r="A69" s="88" t="s">
        <v>38</v>
      </c>
      <c r="B69" s="57" t="s">
        <v>55</v>
      </c>
      <c r="C69" s="58">
        <f>C71</f>
        <v>58000</v>
      </c>
      <c r="D69" s="22"/>
      <c r="E69" s="22"/>
      <c r="F69" s="74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</row>
    <row r="70" spans="1:6" s="40" customFormat="1" ht="12.75">
      <c r="A70" s="82"/>
      <c r="B70" s="55"/>
      <c r="C70" s="56"/>
      <c r="D70" s="51"/>
      <c r="E70" s="51"/>
      <c r="F70" s="51"/>
    </row>
    <row r="71" spans="1:39" s="39" customFormat="1" ht="12.75">
      <c r="A71" s="90"/>
      <c r="B71" s="68" t="s">
        <v>33</v>
      </c>
      <c r="C71" s="62">
        <f>C72</f>
        <v>58000</v>
      </c>
      <c r="D71" s="75"/>
      <c r="E71" s="75"/>
      <c r="F71" s="48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</row>
    <row r="72" spans="1:3" s="51" customFormat="1" ht="39">
      <c r="A72" s="82"/>
      <c r="B72" s="55" t="s">
        <v>54</v>
      </c>
      <c r="C72" s="56">
        <v>58000</v>
      </c>
    </row>
    <row r="73" spans="1:3" s="51" customFormat="1" ht="12.75">
      <c r="A73" s="82"/>
      <c r="B73" s="55"/>
      <c r="C73" s="94"/>
    </row>
    <row r="74" spans="1:3" s="38" customFormat="1" ht="26.25">
      <c r="A74" s="88" t="s">
        <v>39</v>
      </c>
      <c r="B74" s="57" t="s">
        <v>57</v>
      </c>
      <c r="C74" s="58">
        <f>C76</f>
        <v>8000</v>
      </c>
    </row>
    <row r="75" spans="1:3" s="51" customFormat="1" ht="12.75">
      <c r="A75" s="82"/>
      <c r="B75" s="69"/>
      <c r="C75" s="56"/>
    </row>
    <row r="76" spans="1:3" s="51" customFormat="1" ht="12.75">
      <c r="A76" s="84"/>
      <c r="B76" s="68" t="s">
        <v>58</v>
      </c>
      <c r="C76" s="85">
        <f>C78</f>
        <v>8000</v>
      </c>
    </row>
    <row r="77" spans="1:3" s="51" customFormat="1" ht="12.75">
      <c r="A77" s="82"/>
      <c r="B77" s="69"/>
      <c r="C77" s="56"/>
    </row>
    <row r="78" spans="1:3" s="51" customFormat="1" ht="26.25">
      <c r="A78" s="82"/>
      <c r="B78" s="55" t="s">
        <v>59</v>
      </c>
      <c r="C78" s="56">
        <v>8000</v>
      </c>
    </row>
    <row r="79" spans="1:3" s="40" customFormat="1" ht="12.75">
      <c r="A79" s="82"/>
      <c r="B79" s="55"/>
      <c r="C79" s="94"/>
    </row>
    <row r="80" spans="1:39" s="36" customFormat="1" ht="39">
      <c r="A80" s="88" t="s">
        <v>56</v>
      </c>
      <c r="B80" s="57" t="s">
        <v>47</v>
      </c>
      <c r="C80" s="58">
        <f>C82</f>
        <v>20000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</row>
    <row r="81" spans="1:3" s="38" customFormat="1" ht="12.75">
      <c r="A81" s="89"/>
      <c r="B81" s="66"/>
      <c r="C81" s="67"/>
    </row>
    <row r="82" spans="1:39" s="52" customFormat="1" ht="12.75">
      <c r="A82" s="91"/>
      <c r="B82" s="71" t="s">
        <v>40</v>
      </c>
      <c r="C82" s="72">
        <f>SUM(C83)</f>
        <v>20000</v>
      </c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</row>
    <row r="83" spans="1:3" s="37" customFormat="1" ht="69.75" customHeight="1">
      <c r="A83" s="92"/>
      <c r="B83" s="65" t="s">
        <v>41</v>
      </c>
      <c r="C83" s="73">
        <v>20000</v>
      </c>
    </row>
    <row r="84" spans="1:3" s="37" customFormat="1" ht="26.25" customHeight="1">
      <c r="A84" s="92"/>
      <c r="B84" s="65"/>
      <c r="C84" s="97"/>
    </row>
    <row r="85" spans="1:3" s="37" customFormat="1" ht="22.5" customHeight="1">
      <c r="A85" s="92"/>
      <c r="B85" s="65"/>
      <c r="C85" s="97"/>
    </row>
    <row r="86" spans="1:3" s="38" customFormat="1" ht="12.75">
      <c r="A86" s="93"/>
      <c r="B86" s="44"/>
      <c r="C86" s="96"/>
    </row>
    <row r="87" spans="1:39" s="24" customFormat="1" ht="12.75">
      <c r="A87" s="14"/>
      <c r="B87" s="14" t="s">
        <v>13</v>
      </c>
      <c r="C87" s="76">
        <f>C9+C20+C26+C32+C37+C42+C49+C56+C64+C69+C74+C80</f>
        <v>3594550</v>
      </c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</row>
    <row r="88" spans="1:39" ht="12.75">
      <c r="A88" s="79"/>
      <c r="B88" s="77"/>
      <c r="C88" s="78"/>
      <c r="D88" s="1"/>
      <c r="E88" s="1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6:39" ht="12.75"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</row>
    <row r="90" spans="6:39" ht="12.75"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</row>
  </sheetData>
  <sheetProtection/>
  <mergeCells count="4">
    <mergeCell ref="A5:E5"/>
    <mergeCell ref="B6:D6"/>
    <mergeCell ref="A1:C1"/>
    <mergeCell ref="A2:C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2012-11-15T11:58:32Z</cp:lastPrinted>
  <dcterms:created xsi:type="dcterms:W3CDTF">2002-10-29T13:03:50Z</dcterms:created>
  <dcterms:modified xsi:type="dcterms:W3CDTF">2012-11-21T08:35:42Z</dcterms:modified>
  <cp:category/>
  <cp:version/>
  <cp:contentType/>
  <cp:contentStatus/>
</cp:coreProperties>
</file>