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<sst xmlns="http://schemas.openxmlformats.org/spreadsheetml/2006/main" count="106" uniqueCount="92">
  <si>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</si>
  <si>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</si>
  <si>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</si>
  <si>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</si>
  <si>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</si>
  <si>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</si>
  <si>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</si>
  <si>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</si>
  <si>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1.</t>
  </si>
  <si>
    <t>801</t>
  </si>
  <si>
    <t>Oświata i wychowanie</t>
  </si>
  <si>
    <t>Burmistrza Nr B.1200.94.2011</t>
  </si>
  <si>
    <t>z dnia 29.12.2011 r.</t>
  </si>
  <si>
    <t>900</t>
  </si>
  <si>
    <t>Gospodarka komunalna i ochrona środowiska</t>
  </si>
  <si>
    <t>750</t>
  </si>
  <si>
    <t>Administracja publiczna</t>
  </si>
  <si>
    <t>75023</t>
  </si>
  <si>
    <t>80110</t>
  </si>
  <si>
    <t>Gimnazja</t>
  </si>
  <si>
    <t>Załącznik Nr 4 do Zarządzenia</t>
  </si>
  <si>
    <t>Zmiany planu finansowego Urzędu Miejskiego po stronie dochodów  na 2011 rok:</t>
  </si>
  <si>
    <t>020</t>
  </si>
  <si>
    <t>Leśnictwo</t>
  </si>
  <si>
    <t>02001</t>
  </si>
  <si>
    <t>Gospodarka leśna</t>
  </si>
  <si>
    <t>0870</t>
  </si>
  <si>
    <t>Wpływy ze sprzedaży składników majątkowych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</si>
  <si>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</si>
  <si>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</si>
  <si>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</si>
  <si>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</si>
  <si>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</si>
  <si>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</si>
  <si>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1. Dochody z tytułu opłat za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</si>
  <si>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</si>
  <si>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</si>
  <si>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1. Dochody z najmu składników majątkowych</t>
  </si>
  <si>
    <t>2. Dochody z dzierżawy składników majątkowych</t>
  </si>
  <si>
    <t>0770</t>
  </si>
  <si>
    <t>Wpłaty z tytułu odpłatnego nabycia prawa własności oraz prawa użytkowania wieczystego nieruchomości</t>
  </si>
  <si>
    <t>0760</t>
  </si>
  <si>
    <t>Wpływy z tytułu przekształcenia prawa użytkowania wieczystego przysługującego osobom fizycznym w prawo własności</t>
  </si>
  <si>
    <t>0830</t>
  </si>
  <si>
    <t>Wpływy z usług</t>
  </si>
  <si>
    <t>0970</t>
  </si>
  <si>
    <t>Urzędy gmin (miast i miast na prawach powiatu)</t>
  </si>
  <si>
    <t>0570</t>
  </si>
  <si>
    <t>Grzywny, mandaty i inne kary pieniężne od osób fizycznych</t>
  </si>
  <si>
    <t>Wpływy z różnych dochodów</t>
  </si>
  <si>
    <t>756</t>
  </si>
  <si>
    <t>Dochody od osób prawnych, od osób fizycznych i od innych jednostek nieposiadających osobowości prawnej oraz wydatki związane z ich poborem</t>
  </si>
  <si>
    <t>75615</t>
  </si>
  <si>
    <t>0310</t>
  </si>
  <si>
    <t>Podatek od nieruchomości</t>
  </si>
  <si>
    <t>0500</t>
  </si>
  <si>
    <t>Podatek od czynności cywilnoprawnych</t>
  </si>
  <si>
    <t>0560</t>
  </si>
  <si>
    <t>Zaległości z tytułu podatków i opłat zniesionych</t>
  </si>
  <si>
    <t>75616</t>
  </si>
  <si>
    <t>Wpływy z podatku rolnego, podatku leśnego, podatku od spadków i darowizn, podatku od czynności cywilnoprawnych oraz podatków i opłat lokalnych od osób fizycznych</t>
  </si>
  <si>
    <t>0330</t>
  </si>
  <si>
    <t>Podatek leśny</t>
  </si>
  <si>
    <t>0910</t>
  </si>
  <si>
    <t>Odsetki od nieterminowych wpłat z tytułu podatków i opłat</t>
  </si>
  <si>
    <t>75618</t>
  </si>
  <si>
    <t>Wpływy z innych opłat stanowiących dochody jednostek samorządu terytorialnego na podstawie ustaw</t>
  </si>
  <si>
    <t>0460</t>
  </si>
  <si>
    <t>Wpływy z opłaty eksploatacyjnej</t>
  </si>
  <si>
    <t>0690</t>
  </si>
  <si>
    <t>Wpływy z różnych opłat</t>
  </si>
  <si>
    <t>75621</t>
  </si>
  <si>
    <t>Udziały gmin w podatkach stanowiących dochód budżetu państwa</t>
  </si>
  <si>
    <t>0020</t>
  </si>
  <si>
    <t>Podatek dochodowy od osób prawnych</t>
  </si>
  <si>
    <t>80104</t>
  </si>
  <si>
    <t>Przedszkola</t>
  </si>
  <si>
    <t>80113</t>
  </si>
  <si>
    <t>6260</t>
  </si>
  <si>
    <t>Dotacje otrzymane z państwowych funduszy celowych na finansowanie lub dofinansowanie kosztów realizacji inwestycji i zakupów inwestycyjnych jednostek sektora finansów publicznych</t>
  </si>
  <si>
    <t>851</t>
  </si>
  <si>
    <t>Ochrona zdrowia</t>
  </si>
  <si>
    <t>85121</t>
  </si>
  <si>
    <t>Lecznictwo ambulatoryjne</t>
  </si>
  <si>
    <t>6207</t>
  </si>
  <si>
    <t>90095</t>
  </si>
  <si>
    <t>Pozostała działalność</t>
  </si>
  <si>
    <t>0400</t>
  </si>
  <si>
    <t>Wpływy z opłaty produktowej</t>
  </si>
  <si>
    <t>Dotacje celowe w ramach programów finansowanych z udziałem środków europejskich oraz środków, o których mowa w art. 5 ust. 1 pkt 3 oraz ust. 3 pkt 5 i 6 ustawy, lub płatności w ramach budżetu środków europejskich</t>
  </si>
  <si>
    <t>Wpływy z podatku rolnego, podatku leśnego, podatku od czynności cywilnoprawnych, podatków i opłat lokalnych od osób prawnych i innych jednostek organizacyjnych</t>
  </si>
  <si>
    <t>Dowożenie uczniów do szkół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</si>
</sst>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18" fillId="3" borderId="1" applyNumberFormat="0" applyAlignment="0" applyProtection="0"/>
    <xf numFmtId="0" fontId="19" fillId="14" borderId="2" applyNumberFormat="0" applyAlignment="0" applyProtection="0"/>
    <xf numFmtId="0" fontId="15" fillId="15" borderId="0" applyNumberFormat="0" applyBorder="0" applyAlignment="0" applyProtection="0"/>
    <xf numFmtId="0" fontId="21" fillId="0" borderId="3" applyNumberFormat="0" applyFill="0" applyAlignment="0" applyProtection="0"/>
    <xf numFmtId="0" fontId="22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20" fillId="14" borderId="1" applyNumberFormat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6" fillId="17" borderId="0" applyNumberFormat="0" applyBorder="0" applyAlignment="0" applyProtection="0"/>
  </cellStyleXfs>
  <cellXfs count="52"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4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2" xfId="0" applyNumberFormat="1" applyFont="1" applyFill="1" applyBorder="1" applyAlignment="1" applyProtection="1">
      <alignment vertical="center" wrapText="1"/>
      <protection locked="0"/>
    </xf>
    <xf numFmtId="49" fontId="4" fillId="18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18" borderId="10" xfId="0" applyNumberFormat="1" applyFont="1" applyFill="1" applyBorder="1" applyAlignment="1" applyProtection="1">
      <alignment vertical="center" wrapText="1"/>
      <protection locked="0"/>
    </xf>
    <xf numFmtId="49" fontId="4" fillId="18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" fontId="8" fillId="19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9" fillId="19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0" xfId="0" applyNumberFormat="1" applyFont="1" applyFill="1" applyBorder="1" applyAlignment="1" applyProtection="1">
      <alignment vertical="center" wrapText="1"/>
      <protection locked="0"/>
    </xf>
    <xf numFmtId="49" fontId="1" fillId="19" borderId="16" xfId="0" applyNumberFormat="1" applyFont="1" applyFill="1" applyBorder="1" applyAlignment="1" applyProtection="1">
      <alignment horizontal="left" vertical="center" wrapText="1"/>
      <protection locked="0"/>
    </xf>
    <xf numFmtId="4" fontId="9" fillId="19" borderId="14" xfId="0" applyNumberFormat="1" applyFont="1" applyFill="1" applyBorder="1" applyAlignment="1" applyProtection="1">
      <alignment horizontal="right" vertical="center" wrapText="1"/>
      <protection locked="0"/>
    </xf>
    <xf numFmtId="49" fontId="1" fillId="2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20" borderId="12" xfId="0" applyNumberFormat="1" applyFont="1" applyFill="1" applyBorder="1" applyAlignment="1" applyProtection="1">
      <alignment vertical="center" wrapText="1"/>
      <protection locked="0"/>
    </xf>
    <xf numFmtId="4" fontId="1" fillId="20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19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2" xfId="0" applyNumberFormat="1" applyFont="1" applyFill="1" applyBorder="1" applyAlignment="1" applyProtection="1">
      <alignment vertical="center" wrapText="1"/>
      <protection locked="0"/>
    </xf>
    <xf numFmtId="4" fontId="1" fillId="19" borderId="12" xfId="0" applyNumberFormat="1" applyFont="1" applyFill="1" applyBorder="1" applyAlignment="1" applyProtection="1">
      <alignment horizontal="right" vertical="center" wrapText="1"/>
      <protection locked="0"/>
    </xf>
    <xf numFmtId="4" fontId="1" fillId="2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19" borderId="17" xfId="0" applyNumberFormat="1" applyFont="1" applyFill="1" applyBorder="1" applyAlignment="1" applyProtection="1">
      <alignment horizontal="right" vertical="center" wrapText="1"/>
      <protection locked="0"/>
    </xf>
    <xf numFmtId="49" fontId="1" fillId="19" borderId="18" xfId="0" applyNumberFormat="1" applyFont="1" applyFill="1" applyBorder="1" applyAlignment="1" applyProtection="1">
      <alignment vertical="center" wrapText="1"/>
      <protection locked="0"/>
    </xf>
    <xf numFmtId="49" fontId="1" fillId="19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2" xfId="0" applyNumberFormat="1" applyFont="1" applyFill="1" applyBorder="1" applyAlignment="1" applyProtection="1">
      <alignment vertical="center" wrapText="1"/>
      <protection locked="0"/>
    </xf>
    <xf numFmtId="4" fontId="4" fillId="18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20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20" borderId="18" xfId="0" applyNumberFormat="1" applyFont="1" applyFill="1" applyBorder="1" applyAlignment="1" applyProtection="1">
      <alignment vertical="center" wrapText="1"/>
      <protection locked="0"/>
    </xf>
    <xf numFmtId="49" fontId="4" fillId="18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8" xfId="0" applyNumberFormat="1" applyFont="1" applyFill="1" applyBorder="1" applyAlignment="1" applyProtection="1">
      <alignment vertical="center" wrapText="1"/>
      <protection locked="0"/>
    </xf>
    <xf numFmtId="4" fontId="4" fillId="18" borderId="17" xfId="0" applyNumberFormat="1" applyFont="1" applyFill="1" applyBorder="1" applyAlignment="1" applyProtection="1">
      <alignment horizontal="right" vertical="center" wrapText="1"/>
      <protection locked="0"/>
    </xf>
    <xf numFmtId="49" fontId="1" fillId="20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20" borderId="17" xfId="0" applyNumberFormat="1" applyFont="1" applyFill="1" applyBorder="1" applyAlignment="1" applyProtection="1">
      <alignment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vertical="center" wrapText="1"/>
      <protection locked="0"/>
    </xf>
    <xf numFmtId="4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19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2" xfId="0" applyNumberFormat="1" applyFont="1" applyFill="1" applyBorder="1" applyAlignment="1" applyProtection="1">
      <alignment vertical="center" wrapText="1"/>
      <protection locked="0"/>
    </xf>
    <xf numFmtId="4" fontId="1" fillId="2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1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10" borderId="12" xfId="0" applyNumberFormat="1" applyFont="1" applyFill="1" applyBorder="1" applyAlignment="1" applyProtection="1">
      <alignment vertical="center" wrapText="1"/>
      <protection locked="0"/>
    </xf>
    <xf numFmtId="4" fontId="4" fillId="1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showGridLines="0" tabSelected="1" zoomScalePageLayoutView="0" workbookViewId="0" topLeftCell="A1">
      <selection activeCell="B1" sqref="B1:F1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0" customWidth="1"/>
    <col min="4" max="4" width="10.5" style="0" customWidth="1"/>
    <col min="5" max="5" width="38.66015625" style="0" customWidth="1"/>
    <col min="6" max="6" width="17.66015625" style="0" customWidth="1"/>
  </cols>
  <sheetData>
    <row r="1" spans="2:6" ht="15.75" customHeight="1">
      <c r="B1" s="50" t="s">
        <v>20</v>
      </c>
      <c r="C1" s="50"/>
      <c r="D1" s="50"/>
      <c r="E1" s="50"/>
      <c r="F1" s="50"/>
    </row>
    <row r="2" spans="1:6" s="11" customFormat="1" ht="15.75" customHeight="1">
      <c r="A2" s="50" t="s">
        <v>11</v>
      </c>
      <c r="B2" s="50"/>
      <c r="C2" s="50"/>
      <c r="D2" s="50"/>
      <c r="E2" s="50"/>
      <c r="F2" s="50"/>
    </row>
    <row r="3" spans="1:6" s="11" customFormat="1" ht="15.75" customHeight="1">
      <c r="A3" s="50" t="s">
        <v>12</v>
      </c>
      <c r="B3" s="50"/>
      <c r="C3" s="50"/>
      <c r="D3" s="50"/>
      <c r="E3" s="50"/>
      <c r="F3" s="50"/>
    </row>
    <row r="4" ht="15.75" customHeight="1"/>
    <row r="5" spans="1:6" ht="15.75" customHeight="1">
      <c r="A5" s="51" t="s">
        <v>0</v>
      </c>
      <c r="B5" s="51"/>
      <c r="C5" s="51"/>
      <c r="D5" s="51"/>
      <c r="E5" s="51"/>
      <c r="F5" s="51"/>
    </row>
    <row r="6" spans="1:6" ht="28.5" customHeight="1">
      <c r="A6" s="48" t="s">
        <v>21</v>
      </c>
      <c r="B6" s="48"/>
      <c r="C6" s="48"/>
      <c r="D6" s="48"/>
      <c r="E6" s="48"/>
      <c r="F6" s="48"/>
    </row>
    <row r="8" spans="1:6" ht="16.5" customHeight="1">
      <c r="A8" s="4" t="s">
        <v>7</v>
      </c>
      <c r="B8" s="4" t="s">
        <v>1</v>
      </c>
      <c r="C8" s="2" t="s">
        <v>2</v>
      </c>
      <c r="D8" s="3" t="s">
        <v>3</v>
      </c>
      <c r="E8" s="3" t="s">
        <v>4</v>
      </c>
      <c r="F8" s="3" t="s">
        <v>6</v>
      </c>
    </row>
    <row r="9" spans="1:6" ht="16.5" customHeight="1">
      <c r="A9" s="5" t="s">
        <v>8</v>
      </c>
      <c r="B9" s="5" t="s">
        <v>22</v>
      </c>
      <c r="C9" s="7"/>
      <c r="D9" s="8"/>
      <c r="E9" s="6" t="s">
        <v>23</v>
      </c>
      <c r="F9" s="1">
        <f>SUM(F10)</f>
        <v>559</v>
      </c>
    </row>
    <row r="10" spans="1:6" ht="16.5" customHeight="1">
      <c r="A10" s="15"/>
      <c r="B10" s="15"/>
      <c r="C10" s="17" t="s">
        <v>24</v>
      </c>
      <c r="D10" s="36"/>
      <c r="E10" s="37" t="s">
        <v>25</v>
      </c>
      <c r="F10" s="23">
        <f>SUM(F11)</f>
        <v>559</v>
      </c>
    </row>
    <row r="11" spans="1:6" ht="33.75" customHeight="1">
      <c r="A11" s="15"/>
      <c r="B11" s="15"/>
      <c r="C11" s="38"/>
      <c r="D11" s="38" t="s">
        <v>26</v>
      </c>
      <c r="E11" s="39" t="s">
        <v>27</v>
      </c>
      <c r="F11" s="40">
        <v>559</v>
      </c>
    </row>
    <row r="12" spans="1:6" s="11" customFormat="1" ht="16.5" customHeight="1">
      <c r="A12" s="27"/>
      <c r="B12" s="27" t="s">
        <v>28</v>
      </c>
      <c r="C12" s="45"/>
      <c r="D12" s="45"/>
      <c r="E12" s="46" t="s">
        <v>29</v>
      </c>
      <c r="F12" s="47">
        <f>SUM(F13)</f>
        <v>-490445.99</v>
      </c>
    </row>
    <row r="13" spans="1:6" ht="33.75" customHeight="1">
      <c r="A13" s="15"/>
      <c r="B13" s="15"/>
      <c r="C13" s="42" t="s">
        <v>30</v>
      </c>
      <c r="D13" s="42"/>
      <c r="E13" s="43" t="s">
        <v>31</v>
      </c>
      <c r="F13" s="44">
        <f>SUM(F14,F16,F19:F22)</f>
        <v>-490445.99</v>
      </c>
    </row>
    <row r="14" spans="1:6" ht="50.25" customHeight="1">
      <c r="A14" s="15"/>
      <c r="B14" s="15"/>
      <c r="C14" s="38"/>
      <c r="D14" s="38" t="s">
        <v>32</v>
      </c>
      <c r="E14" s="39" t="s">
        <v>33</v>
      </c>
      <c r="F14" s="40">
        <f>SUM(F15)</f>
        <v>1071</v>
      </c>
    </row>
    <row r="15" spans="1:6" ht="45" customHeight="1">
      <c r="A15" s="15"/>
      <c r="B15" s="15"/>
      <c r="C15" s="38"/>
      <c r="D15" s="38"/>
      <c r="E15" s="39" t="s">
        <v>34</v>
      </c>
      <c r="F15" s="40">
        <v>1071</v>
      </c>
    </row>
    <row r="16" spans="1:6" ht="101.25" customHeight="1">
      <c r="A16" s="15"/>
      <c r="B16" s="15"/>
      <c r="C16" s="38"/>
      <c r="D16" s="38" t="s">
        <v>35</v>
      </c>
      <c r="E16" s="39" t="s">
        <v>36</v>
      </c>
      <c r="F16" s="40">
        <f>SUM(F17:F18)</f>
        <v>24681.9</v>
      </c>
    </row>
    <row r="17" spans="1:6" ht="32.25" customHeight="1">
      <c r="A17" s="15"/>
      <c r="B17" s="15"/>
      <c r="C17" s="38"/>
      <c r="D17" s="38"/>
      <c r="E17" s="39" t="s">
        <v>37</v>
      </c>
      <c r="F17" s="40">
        <v>12355</v>
      </c>
    </row>
    <row r="18" spans="1:6" ht="33" customHeight="1">
      <c r="A18" s="15"/>
      <c r="B18" s="15"/>
      <c r="C18" s="38"/>
      <c r="D18" s="38"/>
      <c r="E18" s="39" t="s">
        <v>38</v>
      </c>
      <c r="F18" s="40">
        <v>12326.9</v>
      </c>
    </row>
    <row r="19" spans="1:6" ht="60.75" customHeight="1">
      <c r="A19" s="15"/>
      <c r="B19" s="15"/>
      <c r="C19" s="38"/>
      <c r="D19" s="38" t="s">
        <v>41</v>
      </c>
      <c r="E19" s="39" t="s">
        <v>42</v>
      </c>
      <c r="F19" s="40">
        <v>7607</v>
      </c>
    </row>
    <row r="20" spans="1:6" ht="63.75" customHeight="1">
      <c r="A20" s="15"/>
      <c r="B20" s="15"/>
      <c r="C20" s="38"/>
      <c r="D20" s="38" t="s">
        <v>39</v>
      </c>
      <c r="E20" s="39" t="s">
        <v>40</v>
      </c>
      <c r="F20" s="40">
        <v>-600000</v>
      </c>
    </row>
    <row r="21" spans="1:6" ht="16.5" customHeight="1">
      <c r="A21" s="15"/>
      <c r="B21" s="15"/>
      <c r="C21" s="38"/>
      <c r="D21" s="38" t="s">
        <v>43</v>
      </c>
      <c r="E21" s="39" t="s">
        <v>44</v>
      </c>
      <c r="F21" s="40">
        <v>71202.11</v>
      </c>
    </row>
    <row r="22" spans="1:6" ht="16.5" customHeight="1">
      <c r="A22" s="15"/>
      <c r="B22" s="15"/>
      <c r="C22" s="38"/>
      <c r="D22" s="38" t="s">
        <v>45</v>
      </c>
      <c r="E22" s="39" t="s">
        <v>49</v>
      </c>
      <c r="F22" s="40">
        <v>4992</v>
      </c>
    </row>
    <row r="23" spans="1:6" s="11" customFormat="1" ht="16.5" customHeight="1">
      <c r="A23" s="27"/>
      <c r="B23" s="27" t="s">
        <v>15</v>
      </c>
      <c r="C23" s="45"/>
      <c r="D23" s="45"/>
      <c r="E23" s="46" t="s">
        <v>16</v>
      </c>
      <c r="F23" s="47">
        <f>SUM(F24)</f>
        <v>17370.4</v>
      </c>
    </row>
    <row r="24" spans="1:6" ht="36" customHeight="1">
      <c r="A24" s="15"/>
      <c r="B24" s="15"/>
      <c r="C24" s="42" t="s">
        <v>17</v>
      </c>
      <c r="D24" s="42"/>
      <c r="E24" s="43" t="s">
        <v>46</v>
      </c>
      <c r="F24" s="44">
        <f>SUM(F25:F27)</f>
        <v>17370.4</v>
      </c>
    </row>
    <row r="25" spans="1:6" ht="34.5" customHeight="1">
      <c r="A25" s="15"/>
      <c r="B25" s="15"/>
      <c r="C25" s="38"/>
      <c r="D25" s="38" t="s">
        <v>47</v>
      </c>
      <c r="E25" s="39" t="s">
        <v>48</v>
      </c>
      <c r="F25" s="40">
        <v>50.4</v>
      </c>
    </row>
    <row r="26" spans="1:6" ht="16.5" customHeight="1">
      <c r="A26" s="15"/>
      <c r="B26" s="15"/>
      <c r="C26" s="38"/>
      <c r="D26" s="38" t="s">
        <v>43</v>
      </c>
      <c r="E26" s="39" t="s">
        <v>44</v>
      </c>
      <c r="F26" s="40">
        <v>1320</v>
      </c>
    </row>
    <row r="27" spans="1:6" ht="16.5" customHeight="1">
      <c r="A27" s="15"/>
      <c r="B27" s="15"/>
      <c r="C27" s="38"/>
      <c r="D27" s="38" t="s">
        <v>45</v>
      </c>
      <c r="E27" s="39" t="s">
        <v>49</v>
      </c>
      <c r="F27" s="40">
        <v>16000</v>
      </c>
    </row>
    <row r="28" spans="1:6" s="11" customFormat="1" ht="74.25" customHeight="1">
      <c r="A28" s="27"/>
      <c r="B28" s="27" t="s">
        <v>50</v>
      </c>
      <c r="C28" s="33"/>
      <c r="D28" s="28"/>
      <c r="E28" s="34" t="s">
        <v>51</v>
      </c>
      <c r="F28" s="35">
        <f>SUM(F29,F33,F39,F42)</f>
        <v>190086.96</v>
      </c>
    </row>
    <row r="29" spans="1:6" ht="77.25" customHeight="1">
      <c r="A29" s="15"/>
      <c r="B29" s="15"/>
      <c r="C29" s="31" t="s">
        <v>52</v>
      </c>
      <c r="D29" s="17"/>
      <c r="E29" s="32" t="s">
        <v>90</v>
      </c>
      <c r="F29" s="23">
        <f>SUM(F30:F32)</f>
        <v>92653.6</v>
      </c>
    </row>
    <row r="30" spans="1:6" ht="16.5" customHeight="1">
      <c r="A30" s="15"/>
      <c r="B30" s="15"/>
      <c r="C30" s="26"/>
      <c r="D30" s="20" t="s">
        <v>53</v>
      </c>
      <c r="E30" s="25" t="s">
        <v>54</v>
      </c>
      <c r="F30" s="24">
        <v>74221</v>
      </c>
    </row>
    <row r="31" spans="1:6" ht="32.25" customHeight="1">
      <c r="A31" s="15"/>
      <c r="B31" s="15"/>
      <c r="C31" s="26"/>
      <c r="D31" s="20" t="s">
        <v>55</v>
      </c>
      <c r="E31" s="25" t="s">
        <v>56</v>
      </c>
      <c r="F31" s="24">
        <v>-1700</v>
      </c>
    </row>
    <row r="32" spans="1:6" ht="33.75" customHeight="1">
      <c r="A32" s="15"/>
      <c r="B32" s="15"/>
      <c r="C32" s="26"/>
      <c r="D32" s="20" t="s">
        <v>57</v>
      </c>
      <c r="E32" s="25" t="s">
        <v>58</v>
      </c>
      <c r="F32" s="24">
        <v>20132.6</v>
      </c>
    </row>
    <row r="33" spans="1:6" ht="72" customHeight="1">
      <c r="A33" s="15"/>
      <c r="B33" s="15"/>
      <c r="C33" s="31" t="s">
        <v>59</v>
      </c>
      <c r="D33" s="17"/>
      <c r="E33" s="32" t="s">
        <v>60</v>
      </c>
      <c r="F33" s="23">
        <f>SUM(F34:F38)</f>
        <v>71525.7</v>
      </c>
    </row>
    <row r="34" spans="1:6" ht="16.5" customHeight="1">
      <c r="A34" s="15"/>
      <c r="B34" s="15"/>
      <c r="C34" s="26"/>
      <c r="D34" s="20" t="s">
        <v>53</v>
      </c>
      <c r="E34" s="25" t="s">
        <v>54</v>
      </c>
      <c r="F34" s="24">
        <v>25500</v>
      </c>
    </row>
    <row r="35" spans="1:6" ht="16.5" customHeight="1">
      <c r="A35" s="15"/>
      <c r="B35" s="15"/>
      <c r="C35" s="26"/>
      <c r="D35" s="20" t="s">
        <v>61</v>
      </c>
      <c r="E35" s="25" t="s">
        <v>62</v>
      </c>
      <c r="F35" s="24">
        <v>38</v>
      </c>
    </row>
    <row r="36" spans="1:6" ht="35.25" customHeight="1">
      <c r="A36" s="15"/>
      <c r="B36" s="15"/>
      <c r="C36" s="26"/>
      <c r="D36" s="20" t="s">
        <v>55</v>
      </c>
      <c r="E36" s="25" t="s">
        <v>56</v>
      </c>
      <c r="F36" s="24">
        <v>31000</v>
      </c>
    </row>
    <row r="37" spans="1:6" ht="35.25" customHeight="1">
      <c r="A37" s="15"/>
      <c r="B37" s="15"/>
      <c r="C37" s="26"/>
      <c r="D37" s="20" t="s">
        <v>57</v>
      </c>
      <c r="E37" s="25" t="s">
        <v>58</v>
      </c>
      <c r="F37" s="24">
        <v>7137.7</v>
      </c>
    </row>
    <row r="38" spans="1:6" ht="35.25" customHeight="1">
      <c r="A38" s="15"/>
      <c r="B38" s="15"/>
      <c r="C38" s="26"/>
      <c r="D38" s="20" t="s">
        <v>63</v>
      </c>
      <c r="E38" s="25" t="s">
        <v>64</v>
      </c>
      <c r="F38" s="24">
        <v>7850</v>
      </c>
    </row>
    <row r="39" spans="1:6" ht="50.25" customHeight="1">
      <c r="A39" s="15"/>
      <c r="B39" s="15"/>
      <c r="C39" s="31" t="s">
        <v>65</v>
      </c>
      <c r="D39" s="17"/>
      <c r="E39" s="32" t="s">
        <v>66</v>
      </c>
      <c r="F39" s="23">
        <f>SUM(F40:F41)</f>
        <v>23107.66</v>
      </c>
    </row>
    <row r="40" spans="1:6" ht="16.5" customHeight="1">
      <c r="A40" s="15"/>
      <c r="B40" s="15"/>
      <c r="C40" s="26"/>
      <c r="D40" s="20" t="s">
        <v>67</v>
      </c>
      <c r="E40" s="25" t="s">
        <v>68</v>
      </c>
      <c r="F40" s="24">
        <v>20434</v>
      </c>
    </row>
    <row r="41" spans="1:6" ht="16.5" customHeight="1">
      <c r="A41" s="15"/>
      <c r="B41" s="15"/>
      <c r="C41" s="26"/>
      <c r="D41" s="20" t="s">
        <v>69</v>
      </c>
      <c r="E41" s="25" t="s">
        <v>70</v>
      </c>
      <c r="F41" s="24">
        <v>2673.66</v>
      </c>
    </row>
    <row r="42" spans="1:6" ht="33" customHeight="1">
      <c r="A42" s="15"/>
      <c r="B42" s="15"/>
      <c r="C42" s="31" t="s">
        <v>71</v>
      </c>
      <c r="D42" s="17"/>
      <c r="E42" s="32" t="s">
        <v>72</v>
      </c>
      <c r="F42" s="23">
        <f>SUM(F43)</f>
        <v>2800</v>
      </c>
    </row>
    <row r="43" spans="1:6" ht="36" customHeight="1">
      <c r="A43" s="15"/>
      <c r="B43" s="15"/>
      <c r="C43" s="26"/>
      <c r="D43" s="20" t="s">
        <v>73</v>
      </c>
      <c r="E43" s="25" t="s">
        <v>74</v>
      </c>
      <c r="F43" s="24">
        <v>2800</v>
      </c>
    </row>
    <row r="44" spans="1:6" s="11" customFormat="1" ht="16.5" customHeight="1">
      <c r="A44" s="27"/>
      <c r="B44" s="27" t="s">
        <v>9</v>
      </c>
      <c r="C44" s="28"/>
      <c r="D44" s="28"/>
      <c r="E44" s="29" t="s">
        <v>10</v>
      </c>
      <c r="F44" s="30">
        <f>SUM(F45,F47,F49)</f>
        <v>68959.6</v>
      </c>
    </row>
    <row r="45" spans="1:6" ht="16.5" customHeight="1">
      <c r="A45" s="41"/>
      <c r="B45" s="41"/>
      <c r="C45" s="17" t="s">
        <v>75</v>
      </c>
      <c r="D45" s="17"/>
      <c r="E45" s="18" t="s">
        <v>76</v>
      </c>
      <c r="F45" s="19">
        <f>SUM(F46)</f>
        <v>7369</v>
      </c>
    </row>
    <row r="46" spans="1:6" ht="16.5" customHeight="1">
      <c r="A46" s="41"/>
      <c r="B46" s="41"/>
      <c r="C46" s="20"/>
      <c r="D46" s="20" t="s">
        <v>69</v>
      </c>
      <c r="E46" s="21" t="s">
        <v>70</v>
      </c>
      <c r="F46" s="22">
        <v>7369</v>
      </c>
    </row>
    <row r="47" spans="1:6" ht="16.5" customHeight="1">
      <c r="A47" s="41"/>
      <c r="B47" s="41"/>
      <c r="C47" s="17" t="s">
        <v>18</v>
      </c>
      <c r="D47" s="17"/>
      <c r="E47" s="18" t="s">
        <v>19</v>
      </c>
      <c r="F47" s="19">
        <f>SUM(F48)</f>
        <v>57270</v>
      </c>
    </row>
    <row r="48" spans="1:6" ht="86.25" customHeight="1">
      <c r="A48" s="41"/>
      <c r="B48" s="41"/>
      <c r="C48" s="20"/>
      <c r="D48" s="20" t="s">
        <v>78</v>
      </c>
      <c r="E48" s="21" t="s">
        <v>79</v>
      </c>
      <c r="F48" s="22">
        <v>57270</v>
      </c>
    </row>
    <row r="49" spans="1:6" ht="16.5" customHeight="1">
      <c r="A49" s="41"/>
      <c r="B49" s="41"/>
      <c r="C49" s="17" t="s">
        <v>77</v>
      </c>
      <c r="D49" s="17"/>
      <c r="E49" s="18" t="s">
        <v>91</v>
      </c>
      <c r="F49" s="19">
        <f>SUM(F50)</f>
        <v>4320.6</v>
      </c>
    </row>
    <row r="50" spans="1:6" ht="98.25" customHeight="1">
      <c r="A50" s="41"/>
      <c r="B50" s="41"/>
      <c r="C50" s="20"/>
      <c r="D50" s="20" t="s">
        <v>35</v>
      </c>
      <c r="E50" s="21" t="s">
        <v>36</v>
      </c>
      <c r="F50" s="22">
        <v>4320.6</v>
      </c>
    </row>
    <row r="51" spans="1:6" s="11" customFormat="1" ht="16.5" customHeight="1">
      <c r="A51" s="27"/>
      <c r="B51" s="27" t="s">
        <v>80</v>
      </c>
      <c r="C51" s="28"/>
      <c r="D51" s="28"/>
      <c r="E51" s="29" t="s">
        <v>81</v>
      </c>
      <c r="F51" s="30">
        <f>SUM(F52)</f>
        <v>210985.78</v>
      </c>
    </row>
    <row r="52" spans="1:6" ht="16.5" customHeight="1">
      <c r="A52" s="41"/>
      <c r="B52" s="41"/>
      <c r="C52" s="17" t="s">
        <v>82</v>
      </c>
      <c r="D52" s="17"/>
      <c r="E52" s="18" t="s">
        <v>83</v>
      </c>
      <c r="F52" s="19">
        <f>SUM(F53)</f>
        <v>210985.78</v>
      </c>
    </row>
    <row r="53" spans="1:6" ht="101.25" customHeight="1">
      <c r="A53" s="41"/>
      <c r="B53" s="41"/>
      <c r="C53" s="20"/>
      <c r="D53" s="20" t="s">
        <v>84</v>
      </c>
      <c r="E53" s="21" t="s">
        <v>89</v>
      </c>
      <c r="F53" s="22">
        <v>210985.78</v>
      </c>
    </row>
    <row r="54" spans="1:6" s="11" customFormat="1" ht="30.75" customHeight="1">
      <c r="A54" s="27"/>
      <c r="B54" s="27" t="s">
        <v>13</v>
      </c>
      <c r="C54" s="28"/>
      <c r="D54" s="28"/>
      <c r="E54" s="29" t="s">
        <v>14</v>
      </c>
      <c r="F54" s="30">
        <f>SUM(F55)</f>
        <v>2484.25</v>
      </c>
    </row>
    <row r="55" spans="1:6" ht="16.5" customHeight="1">
      <c r="A55" s="41"/>
      <c r="B55" s="41"/>
      <c r="C55" s="17" t="s">
        <v>85</v>
      </c>
      <c r="D55" s="17"/>
      <c r="E55" s="18" t="s">
        <v>86</v>
      </c>
      <c r="F55" s="19">
        <f>SUM(F56)</f>
        <v>2484.25</v>
      </c>
    </row>
    <row r="56" spans="1:6" ht="16.5" customHeight="1">
      <c r="A56" s="41"/>
      <c r="B56" s="41"/>
      <c r="C56" s="20"/>
      <c r="D56" s="20" t="s">
        <v>87</v>
      </c>
      <c r="E56" s="21" t="s">
        <v>88</v>
      </c>
      <c r="F56" s="22">
        <v>2484.25</v>
      </c>
    </row>
    <row r="57" spans="1:6" ht="16.5" customHeight="1">
      <c r="A57" s="12"/>
      <c r="B57" s="12"/>
      <c r="C57" s="13"/>
      <c r="D57" s="13"/>
      <c r="E57" s="14"/>
      <c r="F57" s="16"/>
    </row>
    <row r="58" spans="1:6" ht="16.5" customHeight="1">
      <c r="A58" s="9"/>
      <c r="B58" s="49" t="s">
        <v>5</v>
      </c>
      <c r="C58" s="49"/>
      <c r="D58" s="49"/>
      <c r="E58" s="49"/>
      <c r="F58" s="10">
        <f>SUM(F9,F12,F23,F28,F44,F51,F54)</f>
        <v>0</v>
      </c>
    </row>
  </sheetData>
  <sheetProtection/>
  <mergeCells count="6">
    <mergeCell ref="A6:F6"/>
    <mergeCell ref="B58:E58"/>
    <mergeCell ref="B1:F1"/>
    <mergeCell ref="A5:F5"/>
    <mergeCell ref="A2:F2"/>
    <mergeCell ref="A3:F3"/>
  </mergeCells>
  <printOptions horizontalCentered="1"/>
  <pageMargins left="1.3779527559055118" right="1.417322834645669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Aleksander Serafin</cp:lastModifiedBy>
  <cp:lastPrinted>2010-01-28T17:46:28Z</cp:lastPrinted>
  <dcterms:created xsi:type="dcterms:W3CDTF">2008-03-12T07:10:48Z</dcterms:created>
  <dcterms:modified xsi:type="dcterms:W3CDTF">2012-01-24T12:33:30Z</dcterms:modified>
  <cp:category/>
  <cp:version/>
  <cp:contentType/>
  <cp:contentStatus/>
</cp:coreProperties>
</file>