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'doc1'!$7:$7</definedName>
  </definedNames>
  <calcPr fullCalcOnLoad="1"/>
</workbook>
</file>

<file path=xl/sharedStrings.xml><?xml version="1.0" encoding="utf-8"?>
<sst xmlns="http://schemas.openxmlformats.org/spreadsheetml/2006/main" count="174" uniqueCount="85">
  <si>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</si>
  <si>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</si>
  <si>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</si>
  <si>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</si>
  <si>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</si>
  <si>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</si>
  <si>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</si>
  <si>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</si>
  <si>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</si>
  <si>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</si>
  <si>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</si>
  <si>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</si>
  <si>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</si>
  <si>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</si>
  <si>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</si>
  <si>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</si>
  <si>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</si>
  <si>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852</t>
  </si>
  <si>
    <t>Pomoc społeczna</t>
  </si>
  <si>
    <t>85212</t>
  </si>
  <si>
    <t>85213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</si>
  <si>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</si>
  <si>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</si>
  <si>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</si>
  <si>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</si>
  <si>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</si>
  <si>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</si>
  <si>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</si>
  <si>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</si>
  <si>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</si>
  <si>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</si>
  <si>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</si>
  <si>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</si>
  <si>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</si>
  <si>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</si>
  <si>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RAZEM WYDATKI NA ZADANIA ZLECONE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</si>
  <si>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</si>
  <si>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</si>
  <si>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</si>
  <si>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</si>
  <si>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</si>
  <si>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</si>
  <si>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</si>
  <si>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</si>
  <si>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</si>
  <si>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</si>
  <si>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</si>
  <si>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</si>
  <si>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</si>
  <si>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</si>
  <si>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</si>
  <si>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</si>
  <si>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</si>
  <si>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</si>
  <si>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 xml:space="preserve">Załącznik Nr 1 do Zarządzenia </t>
  </si>
  <si>
    <t>w tym:</t>
  </si>
  <si>
    <t>1. Wydatki na zadania zlecone z ŚUW</t>
  </si>
  <si>
    <t xml:space="preserve">I. DOTACJE NA FINANSOWANIE ZADAŃ ZLECONYCH - PLAN NA 2011 ROK                 </t>
  </si>
  <si>
    <t>II. WYDATKI NA ZADANIA ZLECONE - PLAN NA 2011 ROK</t>
  </si>
  <si>
    <t>PLAN FINANSOWY ZADAŃ Z ZAKRESU ADMINISTRACJI RZĄDOWEJ ORAZ INNYCH ZADAŃ ZLECONYCH GMINIE ODRĘBNYMI USTAWAMI (po zmianach)</t>
  </si>
  <si>
    <t>75056</t>
  </si>
  <si>
    <t>Spis powszechny i inne</t>
  </si>
  <si>
    <t>3020</t>
  </si>
  <si>
    <t>Wydatki osobowe niezaliczone do wynagrodzeń</t>
  </si>
  <si>
    <t>4170</t>
  </si>
  <si>
    <t>3. Dotacja z Głównego Urzędu Statystycznego</t>
  </si>
  <si>
    <t>2. Wydatki na zadania zlecone z KBW</t>
  </si>
  <si>
    <t>3. Wydatki na zadania zlecone z GUS</t>
  </si>
  <si>
    <t>85278</t>
  </si>
  <si>
    <t>Usuwanie skutków klęsk żywiołowych</t>
  </si>
  <si>
    <t>010</t>
  </si>
  <si>
    <t>Rolnictwo i łowiectwo</t>
  </si>
  <si>
    <t>01095</t>
  </si>
  <si>
    <t>5.</t>
  </si>
  <si>
    <t>4370</t>
  </si>
  <si>
    <t>Opłaty z tytułu zakupu usług telekomunikacyjnych świadczonych w stacjonarnej publicznej sieci telefonicznej</t>
  </si>
  <si>
    <t>4430</t>
  </si>
  <si>
    <t>Różne opłaty i składki</t>
  </si>
  <si>
    <t>75109</t>
  </si>
  <si>
    <t>Wybory do rad gmin, rad powiatów i sejmików województw, wybory wójtów, burmistrzów i prezydentów miast oraz referenda gminne, powiatowe i wojewódzkie</t>
  </si>
  <si>
    <t>Wynagrodzenia bezosobowe</t>
  </si>
  <si>
    <t>3040</t>
  </si>
  <si>
    <t>Nagrody o charakterze szczególnym niezaliczone do wynagrodzeń</t>
  </si>
  <si>
    <t>z dnia 08.08.2011 r.</t>
  </si>
  <si>
    <t>Burmistrza Nr B.0050.204.2011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</si>
</sst>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0"/>
    </font>
    <font>
      <b/>
      <sz val="8.5"/>
      <name val="Arial"/>
      <family val="2"/>
    </font>
    <font>
      <b/>
      <sz val="8.25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8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Font="1" applyBorder="1" applyAlignment="1">
      <alignment horizontal="center" vertical="center" wrapText="1"/>
    </xf>
    <xf numFmtId="49" fontId="5" fillId="2" borderId="3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49" fontId="8" fillId="4" borderId="2" xfId="0" applyFont="1" applyBorder="1" applyAlignment="1">
      <alignment horizontal="center" vertical="center" wrapText="1"/>
    </xf>
    <xf numFmtId="49" fontId="8" fillId="4" borderId="3" xfId="0" applyFont="1" applyAlignment="1">
      <alignment horizontal="center" vertical="center" wrapText="1"/>
    </xf>
    <xf numFmtId="49" fontId="8" fillId="4" borderId="3" xfId="0" applyFont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9" fillId="0" borderId="4" xfId="0" applyNumberFormat="1" applyFont="1" applyFill="1" applyBorder="1" applyAlignment="1" applyProtection="1">
      <alignment horizontal="left" vertical="center"/>
      <protection locked="0"/>
    </xf>
    <xf numFmtId="49" fontId="10" fillId="2" borderId="5" xfId="0" applyFont="1" applyBorder="1" applyAlignment="1">
      <alignment horizontal="center" vertical="center" wrapText="1"/>
    </xf>
    <xf numFmtId="49" fontId="11" fillId="5" borderId="3" xfId="0" applyFont="1" applyAlignment="1">
      <alignment horizontal="center" vertical="center" wrapText="1"/>
    </xf>
    <xf numFmtId="49" fontId="10" fillId="5" borderId="3" xfId="0" applyFont="1" applyAlignment="1">
      <alignment horizontal="center" vertical="center" wrapText="1"/>
    </xf>
    <xf numFmtId="49" fontId="11" fillId="5" borderId="3" xfId="0" applyFont="1" applyAlignment="1">
      <alignment horizontal="left" vertical="center" wrapText="1"/>
    </xf>
    <xf numFmtId="49" fontId="11" fillId="2" borderId="5" xfId="0" applyFont="1" applyBorder="1" applyAlignment="1">
      <alignment horizontal="center" vertical="center" wrapText="1"/>
    </xf>
    <xf numFmtId="49" fontId="11" fillId="2" borderId="6" xfId="0" applyFont="1" applyAlignment="1">
      <alignment horizontal="center" vertical="center" wrapText="1"/>
    </xf>
    <xf numFmtId="49" fontId="11" fillId="2" borderId="3" xfId="0" applyFont="1" applyAlignment="1">
      <alignment horizontal="center" vertical="center" wrapText="1"/>
    </xf>
    <xf numFmtId="49" fontId="11" fillId="2" borderId="3" xfId="0" applyFont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/>
      <protection locked="0"/>
    </xf>
    <xf numFmtId="49" fontId="11" fillId="2" borderId="8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" xfId="0" applyFont="1" applyBorder="1" applyAlignment="1">
      <alignment horizontal="center" vertical="center" wrapText="1"/>
    </xf>
    <xf numFmtId="49" fontId="12" fillId="2" borderId="3" xfId="0" applyFont="1" applyAlignment="1">
      <alignment horizontal="center" vertical="center" wrapText="1"/>
    </xf>
    <xf numFmtId="49" fontId="11" fillId="2" borderId="10" xfId="0" applyFont="1" applyBorder="1" applyAlignment="1">
      <alignment horizontal="center" vertical="center" wrapText="1"/>
    </xf>
    <xf numFmtId="49" fontId="13" fillId="2" borderId="11" xfId="0" applyFont="1" applyBorder="1" applyAlignment="1">
      <alignment vertical="center"/>
    </xf>
    <xf numFmtId="49" fontId="13" fillId="2" borderId="12" xfId="0" applyFont="1" applyBorder="1" applyAlignment="1">
      <alignment vertical="center"/>
    </xf>
    <xf numFmtId="49" fontId="13" fillId="2" borderId="13" xfId="0" applyFont="1" applyBorder="1" applyAlignment="1">
      <alignment vertical="center"/>
    </xf>
    <xf numFmtId="49" fontId="13" fillId="2" borderId="14" xfId="0" applyFont="1" applyBorder="1" applyAlignment="1">
      <alignment vertical="center"/>
    </xf>
    <xf numFmtId="49" fontId="6" fillId="2" borderId="11" xfId="0" applyFont="1" applyBorder="1" applyAlignment="1">
      <alignment vertical="center"/>
    </xf>
    <xf numFmtId="49" fontId="6" fillId="2" borderId="12" xfId="0" applyFont="1" applyBorder="1" applyAlignment="1">
      <alignment vertical="center"/>
    </xf>
    <xf numFmtId="49" fontId="6" fillId="2" borderId="15" xfId="0" applyFont="1" applyBorder="1" applyAlignment="1">
      <alignment vertical="center"/>
    </xf>
    <xf numFmtId="49" fontId="6" fillId="2" borderId="1" xfId="0" applyFont="1" applyBorder="1" applyAlignment="1">
      <alignment vertical="center"/>
    </xf>
    <xf numFmtId="4" fontId="14" fillId="2" borderId="12" xfId="0" applyNumberFormat="1" applyFont="1" applyBorder="1" applyAlignment="1">
      <alignment horizontal="right" vertical="center" wrapText="1"/>
    </xf>
    <xf numFmtId="4" fontId="14" fillId="2" borderId="15" xfId="0" applyNumberFormat="1" applyFont="1" applyBorder="1" applyAlignment="1">
      <alignment horizontal="right" vertical="center" wrapText="1"/>
    </xf>
    <xf numFmtId="49" fontId="6" fillId="2" borderId="16" xfId="0" applyFont="1" applyBorder="1" applyAlignment="1">
      <alignment horizontal="center" vertical="center"/>
    </xf>
    <xf numFmtId="49" fontId="6" fillId="2" borderId="17" xfId="0" applyFont="1" applyBorder="1" applyAlignment="1">
      <alignment horizontal="center" vertical="center"/>
    </xf>
    <xf numFmtId="49" fontId="6" fillId="2" borderId="18" xfId="0" applyFont="1" applyBorder="1" applyAlignment="1">
      <alignment horizontal="center" vertical="center"/>
    </xf>
    <xf numFmtId="49" fontId="13" fillId="2" borderId="16" xfId="0" applyFont="1" applyBorder="1" applyAlignment="1">
      <alignment horizontal="right" vertical="center" wrapText="1" indent="10"/>
    </xf>
    <xf numFmtId="49" fontId="13" fillId="2" borderId="17" xfId="0" applyFont="1" applyBorder="1" applyAlignment="1">
      <alignment horizontal="right" vertical="center" wrapText="1" indent="10"/>
    </xf>
    <xf numFmtId="49" fontId="6" fillId="2" borderId="17" xfId="0" applyFont="1" applyBorder="1" applyAlignment="1">
      <alignment horizontal="left" vertical="center" wrapText="1"/>
    </xf>
    <xf numFmtId="4" fontId="14" fillId="2" borderId="16" xfId="0" applyNumberFormat="1" applyFont="1" applyBorder="1" applyAlignment="1">
      <alignment horizontal="right" vertical="center" wrapText="1"/>
    </xf>
    <xf numFmtId="4" fontId="14" fillId="2" borderId="18" xfId="0" applyNumberFormat="1" applyFont="1" applyBorder="1" applyAlignment="1">
      <alignment horizontal="right" vertical="center" wrapText="1"/>
    </xf>
    <xf numFmtId="49" fontId="6" fillId="2" borderId="18" xfId="0" applyFont="1" applyBorder="1" applyAlignment="1">
      <alignment horizontal="left" vertical="center" wrapText="1"/>
    </xf>
    <xf numFmtId="49" fontId="13" fillId="2" borderId="11" xfId="0" applyFont="1" applyBorder="1" applyAlignment="1">
      <alignment horizontal="right" vertical="center" wrapText="1" indent="10"/>
    </xf>
    <xf numFmtId="49" fontId="13" fillId="2" borderId="12" xfId="0" applyFont="1" applyBorder="1" applyAlignment="1">
      <alignment horizontal="right" vertical="center" wrapText="1" indent="10"/>
    </xf>
    <xf numFmtId="49" fontId="11" fillId="2" borderId="19" xfId="0" applyFont="1" applyBorder="1" applyAlignment="1">
      <alignment horizontal="center" vertical="center" wrapText="1"/>
    </xf>
    <xf numFmtId="49" fontId="11" fillId="2" borderId="0" xfId="0" applyFont="1" applyBorder="1" applyAlignment="1">
      <alignment horizontal="center" vertical="center" wrapText="1"/>
    </xf>
    <xf numFmtId="49" fontId="11" fillId="2" borderId="2" xfId="0" applyFont="1" applyBorder="1" applyAlignment="1">
      <alignment horizontal="center" vertical="center" wrapText="1"/>
    </xf>
    <xf numFmtId="49" fontId="11" fillId="2" borderId="20" xfId="0" applyFont="1" applyBorder="1" applyAlignment="1">
      <alignment horizontal="center" vertical="center" wrapText="1"/>
    </xf>
    <xf numFmtId="49" fontId="11" fillId="5" borderId="1" xfId="0" applyFont="1" applyFill="1" applyBorder="1" applyAlignment="1">
      <alignment horizontal="center" vertical="center" wrapText="1"/>
    </xf>
    <xf numFmtId="49" fontId="11" fillId="5" borderId="2" xfId="0" applyFont="1" applyFill="1" applyBorder="1" applyAlignment="1">
      <alignment horizontal="center" vertical="center" wrapText="1"/>
    </xf>
    <xf numFmtId="49" fontId="11" fillId="5" borderId="3" xfId="0" applyFont="1" applyFill="1" applyAlignment="1">
      <alignment horizontal="left" vertical="center" wrapText="1"/>
    </xf>
    <xf numFmtId="49" fontId="11" fillId="2" borderId="9" xfId="0" applyFont="1" applyBorder="1" applyAlignment="1">
      <alignment horizontal="center" vertical="center" wrapText="1"/>
    </xf>
    <xf numFmtId="49" fontId="11" fillId="2" borderId="4" xfId="0" applyFont="1" applyBorder="1" applyAlignment="1">
      <alignment horizontal="center" vertical="center" wrapText="1"/>
    </xf>
    <xf numFmtId="49" fontId="11" fillId="2" borderId="7" xfId="0" applyFont="1" applyBorder="1" applyAlignment="1">
      <alignment horizontal="center" vertical="center" wrapText="1"/>
    </xf>
    <xf numFmtId="49" fontId="8" fillId="4" borderId="21" xfId="0" applyFont="1" applyBorder="1" applyAlignment="1">
      <alignment horizontal="center" vertical="center" wrapText="1"/>
    </xf>
    <xf numFmtId="49" fontId="8" fillId="4" borderId="22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/>
      <protection locked="0"/>
    </xf>
    <xf numFmtId="0" fontId="6" fillId="0" borderId="16" xfId="0" applyNumberFormat="1" applyFont="1" applyFill="1" applyBorder="1" applyAlignment="1" applyProtection="1">
      <alignment/>
      <protection locked="0"/>
    </xf>
    <xf numFmtId="0" fontId="6" fillId="0" borderId="18" xfId="0" applyNumberFormat="1" applyFont="1" applyFill="1" applyBorder="1" applyAlignment="1" applyProtection="1">
      <alignment vertical="center" wrapText="1"/>
      <protection locked="0"/>
    </xf>
    <xf numFmtId="49" fontId="11" fillId="2" borderId="1" xfId="0" applyFont="1" applyBorder="1" applyAlignment="1">
      <alignment horizontal="center" vertical="center" wrapText="1"/>
    </xf>
    <xf numFmtId="49" fontId="11" fillId="2" borderId="23" xfId="0" applyFont="1" applyBorder="1" applyAlignment="1">
      <alignment horizontal="center" vertical="center" wrapText="1"/>
    </xf>
    <xf numFmtId="49" fontId="11" fillId="2" borderId="24" xfId="0" applyFont="1" applyBorder="1" applyAlignment="1">
      <alignment horizontal="left" vertical="center" wrapText="1"/>
    </xf>
    <xf numFmtId="49" fontId="11" fillId="5" borderId="24" xfId="0" applyFont="1" applyFill="1" applyBorder="1" applyAlignment="1">
      <alignment horizontal="left" vertical="center" wrapText="1"/>
    </xf>
    <xf numFmtId="49" fontId="11" fillId="0" borderId="25" xfId="0" applyFont="1" applyFill="1" applyBorder="1" applyAlignment="1">
      <alignment horizontal="center" vertical="center" wrapText="1"/>
    </xf>
    <xf numFmtId="49" fontId="11" fillId="0" borderId="26" xfId="0" applyFont="1" applyFill="1" applyBorder="1" applyAlignment="1">
      <alignment horizontal="center" vertical="center" wrapText="1"/>
    </xf>
    <xf numFmtId="49" fontId="11" fillId="0" borderId="3" xfId="0" applyFont="1" applyFill="1" applyAlignment="1">
      <alignment horizontal="center" vertical="center" wrapText="1"/>
    </xf>
    <xf numFmtId="49" fontId="11" fillId="0" borderId="3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1" fillId="6" borderId="3" xfId="0" applyFont="1" applyFill="1" applyAlignment="1">
      <alignment horizontal="center" vertical="center" wrapText="1"/>
    </xf>
    <xf numFmtId="49" fontId="11" fillId="6" borderId="3" xfId="0" applyFont="1" applyFill="1" applyAlignment="1">
      <alignment horizontal="left" vertical="center" wrapText="1"/>
    </xf>
    <xf numFmtId="49" fontId="11" fillId="0" borderId="27" xfId="0" applyFont="1" applyFill="1" applyBorder="1" applyAlignment="1">
      <alignment horizontal="center" vertical="center" wrapText="1"/>
    </xf>
    <xf numFmtId="49" fontId="11" fillId="0" borderId="28" xfId="0" applyFont="1" applyFill="1" applyBorder="1" applyAlignment="1">
      <alignment horizontal="center" vertical="center" wrapText="1"/>
    </xf>
    <xf numFmtId="49" fontId="11" fillId="0" borderId="29" xfId="0" applyFont="1" applyFill="1" applyBorder="1" applyAlignment="1">
      <alignment horizontal="center" vertical="center" wrapText="1"/>
    </xf>
    <xf numFmtId="49" fontId="11" fillId="0" borderId="10" xfId="0" applyFont="1" applyFill="1" applyBorder="1" applyAlignment="1">
      <alignment horizontal="center" vertical="center" wrapText="1"/>
    </xf>
    <xf numFmtId="49" fontId="11" fillId="0" borderId="30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right" vertical="center"/>
      <protection locked="0"/>
    </xf>
    <xf numFmtId="4" fontId="11" fillId="5" borderId="24" xfId="0" applyNumberFormat="1" applyFont="1" applyBorder="1" applyAlignment="1">
      <alignment horizontal="right" vertical="center" wrapText="1"/>
    </xf>
    <xf numFmtId="4" fontId="11" fillId="2" borderId="24" xfId="0" applyNumberFormat="1" applyFont="1" applyBorder="1" applyAlignment="1">
      <alignment horizontal="right" vertical="center" wrapText="1"/>
    </xf>
    <xf numFmtId="4" fontId="11" fillId="2" borderId="2" xfId="0" applyNumberFormat="1" applyFont="1" applyBorder="1" applyAlignment="1">
      <alignment horizontal="right" vertical="center" wrapText="1"/>
    </xf>
    <xf numFmtId="4" fontId="11" fillId="5" borderId="16" xfId="0" applyNumberFormat="1" applyFont="1" applyFill="1" applyBorder="1" applyAlignment="1">
      <alignment horizontal="right" vertical="center" wrapText="1"/>
    </xf>
    <xf numFmtId="4" fontId="11" fillId="5" borderId="18" xfId="0" applyNumberFormat="1" applyFont="1" applyFill="1" applyBorder="1" applyAlignment="1">
      <alignment horizontal="right" vertical="center" wrapText="1"/>
    </xf>
    <xf numFmtId="4" fontId="11" fillId="2" borderId="16" xfId="0" applyNumberFormat="1" applyFont="1" applyBorder="1" applyAlignment="1">
      <alignment horizontal="right" vertical="center" wrapText="1"/>
    </xf>
    <xf numFmtId="4" fontId="11" fillId="2" borderId="18" xfId="0" applyNumberFormat="1" applyFont="1" applyBorder="1" applyAlignment="1">
      <alignment horizontal="right" vertical="center" wrapText="1"/>
    </xf>
    <xf numFmtId="4" fontId="11" fillId="2" borderId="24" xfId="0" applyNumberFormat="1" applyFont="1" applyBorder="1" applyAlignment="1">
      <alignment horizontal="right" vertical="center" wrapText="1"/>
    </xf>
    <xf numFmtId="4" fontId="11" fillId="2" borderId="2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5" fillId="2" borderId="24" xfId="0" applyFont="1" applyBorder="1" applyAlignment="1">
      <alignment horizontal="center" vertical="center" wrapText="1"/>
    </xf>
    <xf numFmtId="49" fontId="5" fillId="2" borderId="2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left" wrapText="1"/>
    </xf>
    <xf numFmtId="49" fontId="4" fillId="2" borderId="0" xfId="0" applyFont="1" applyBorder="1" applyAlignment="1">
      <alignment horizontal="center" vertical="top" wrapText="1"/>
    </xf>
    <xf numFmtId="4" fontId="8" fillId="4" borderId="24" xfId="0" applyNumberFormat="1" applyFont="1" applyBorder="1" applyAlignment="1">
      <alignment horizontal="right" vertical="center" wrapText="1"/>
    </xf>
    <xf numFmtId="4" fontId="8" fillId="4" borderId="2" xfId="0" applyNumberFormat="1" applyFont="1" applyBorder="1" applyAlignment="1">
      <alignment horizontal="right" vertical="center" wrapText="1"/>
    </xf>
    <xf numFmtId="4" fontId="11" fillId="5" borderId="24" xfId="0" applyNumberFormat="1" applyFont="1" applyFill="1" applyBorder="1" applyAlignment="1">
      <alignment horizontal="right" vertical="center" wrapText="1"/>
    </xf>
    <xf numFmtId="4" fontId="11" fillId="5" borderId="2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 applyProtection="1">
      <alignment horizontal="right" vertical="center"/>
      <protection locked="0"/>
    </xf>
    <xf numFmtId="4" fontId="11" fillId="5" borderId="2" xfId="0" applyNumberFormat="1" applyFont="1" applyBorder="1" applyAlignment="1">
      <alignment horizontal="right" vertical="center" wrapText="1"/>
    </xf>
    <xf numFmtId="49" fontId="13" fillId="2" borderId="0" xfId="0" applyFont="1" applyBorder="1" applyAlignment="1">
      <alignment horizontal="center" vertical="top" wrapText="1"/>
    </xf>
    <xf numFmtId="49" fontId="12" fillId="2" borderId="24" xfId="0" applyFont="1" applyBorder="1" applyAlignment="1">
      <alignment horizontal="center" vertical="center" wrapText="1"/>
    </xf>
    <xf numFmtId="49" fontId="12" fillId="2" borderId="2" xfId="0" applyFont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9" fontId="13" fillId="2" borderId="0" xfId="0" applyFont="1" applyBorder="1" applyAlignment="1">
      <alignment horizontal="left" wrapText="1"/>
    </xf>
    <xf numFmtId="4" fontId="14" fillId="2" borderId="16" xfId="0" applyNumberFormat="1" applyFont="1" applyBorder="1" applyAlignment="1">
      <alignment horizontal="right" vertical="center" wrapText="1"/>
    </xf>
    <xf numFmtId="4" fontId="14" fillId="2" borderId="18" xfId="0" applyNumberFormat="1" applyFont="1" applyBorder="1" applyAlignment="1">
      <alignment horizontal="right" vertical="center" wrapText="1"/>
    </xf>
    <xf numFmtId="4" fontId="11" fillId="2" borderId="24" xfId="0" applyNumberFormat="1" applyFont="1" applyBorder="1" applyAlignment="1">
      <alignment vertical="center" wrapText="1"/>
    </xf>
    <xf numFmtId="4" fontId="11" fillId="2" borderId="2" xfId="0" applyNumberFormat="1" applyFont="1" applyBorder="1" applyAlignment="1">
      <alignment vertical="center" wrapText="1"/>
    </xf>
    <xf numFmtId="49" fontId="6" fillId="2" borderId="16" xfId="0" applyFont="1" applyBorder="1" applyAlignment="1">
      <alignment horizontal="center" vertical="center"/>
    </xf>
    <xf numFmtId="49" fontId="6" fillId="2" borderId="17" xfId="0" applyFont="1" applyBorder="1" applyAlignment="1">
      <alignment horizontal="center" vertical="center"/>
    </xf>
    <xf numFmtId="49" fontId="6" fillId="2" borderId="18" xfId="0" applyFont="1" applyBorder="1" applyAlignment="1">
      <alignment horizontal="center" vertical="center"/>
    </xf>
    <xf numFmtId="4" fontId="11" fillId="6" borderId="24" xfId="0" applyNumberFormat="1" applyFont="1" applyFill="1" applyBorder="1" applyAlignment="1">
      <alignment horizontal="right" vertical="center" wrapText="1"/>
    </xf>
    <xf numFmtId="4" fontId="11" fillId="6" borderId="2" xfId="0" applyNumberFormat="1" applyFont="1" applyFill="1" applyBorder="1" applyAlignment="1">
      <alignment horizontal="right" vertical="center" wrapText="1"/>
    </xf>
    <xf numFmtId="4" fontId="12" fillId="2" borderId="31" xfId="0" applyNumberFormat="1" applyFont="1" applyBorder="1" applyAlignment="1">
      <alignment horizontal="right" vertical="center" wrapText="1"/>
    </xf>
    <xf numFmtId="4" fontId="12" fillId="2" borderId="15" xfId="0" applyNumberFormat="1" applyFont="1" applyBorder="1" applyAlignment="1">
      <alignment horizontal="right" vertical="center" wrapText="1"/>
    </xf>
    <xf numFmtId="4" fontId="11" fillId="2" borderId="32" xfId="0" applyNumberFormat="1" applyFont="1" applyBorder="1" applyAlignment="1">
      <alignment horizontal="right" vertical="center" wrapText="1"/>
    </xf>
    <xf numFmtId="4" fontId="11" fillId="2" borderId="25" xfId="0" applyNumberFormat="1" applyFont="1" applyBorder="1" applyAlignment="1">
      <alignment horizontal="right" vertical="center" wrapText="1"/>
    </xf>
    <xf numFmtId="4" fontId="8" fillId="4" borderId="24" xfId="0" applyNumberFormat="1" applyFont="1" applyBorder="1" applyAlignment="1">
      <alignment horizontal="right" vertical="center" wrapText="1"/>
    </xf>
    <xf numFmtId="4" fontId="8" fillId="4" borderId="2" xfId="0" applyNumberFormat="1" applyFont="1" applyBorder="1" applyAlignment="1">
      <alignment horizontal="right" vertical="center" wrapText="1"/>
    </xf>
    <xf numFmtId="4" fontId="8" fillId="4" borderId="24" xfId="0" applyNumberFormat="1" applyFont="1" applyBorder="1" applyAlignment="1">
      <alignment vertical="center" wrapText="1"/>
    </xf>
    <xf numFmtId="4" fontId="8" fillId="4" borderId="2" xfId="0" applyNumberFormat="1" applyFont="1" applyBorder="1" applyAlignment="1">
      <alignment vertical="center" wrapText="1"/>
    </xf>
    <xf numFmtId="4" fontId="12" fillId="2" borderId="32" xfId="0" applyNumberFormat="1" applyFont="1" applyBorder="1" applyAlignment="1">
      <alignment horizontal="right" vertical="center" wrapText="1"/>
    </xf>
    <xf numFmtId="4" fontId="12" fillId="2" borderId="25" xfId="0" applyNumberFormat="1" applyFon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workbookViewId="0" topLeftCell="A1">
      <selection activeCell="A4" sqref="A4:G4"/>
    </sheetView>
  </sheetViews>
  <sheetFormatPr defaultColWidth="9.33203125" defaultRowHeight="12.75"/>
  <cols>
    <col min="1" max="1" width="5.83203125" style="0" customWidth="1"/>
    <col min="2" max="2" width="7.83203125" style="0" customWidth="1"/>
    <col min="3" max="4" width="9.83203125" style="0" customWidth="1"/>
    <col min="5" max="5" width="45.83203125" style="0" customWidth="1"/>
    <col min="6" max="6" width="8.83203125" style="0" customWidth="1"/>
    <col min="7" max="7" width="6.83203125" style="0" customWidth="1"/>
  </cols>
  <sheetData>
    <row r="1" spans="2:7" ht="16.5" customHeight="1">
      <c r="B1" s="90" t="s">
        <v>54</v>
      </c>
      <c r="C1" s="90"/>
      <c r="D1" s="90"/>
      <c r="E1" s="90"/>
      <c r="F1" s="90"/>
      <c r="G1" s="90"/>
    </row>
    <row r="2" spans="2:7" ht="16.5" customHeight="1">
      <c r="B2" s="90" t="s">
        <v>84</v>
      </c>
      <c r="C2" s="90"/>
      <c r="D2" s="90"/>
      <c r="E2" s="90"/>
      <c r="F2" s="90"/>
      <c r="G2" s="90"/>
    </row>
    <row r="3" spans="2:7" ht="16.5" customHeight="1">
      <c r="B3" s="90" t="s">
        <v>83</v>
      </c>
      <c r="C3" s="90"/>
      <c r="D3" s="90"/>
      <c r="E3" s="90"/>
      <c r="F3" s="90"/>
      <c r="G3" s="90"/>
    </row>
    <row r="4" spans="1:7" ht="78.75" customHeight="1">
      <c r="A4" s="93" t="s">
        <v>59</v>
      </c>
      <c r="B4" s="93"/>
      <c r="C4" s="93"/>
      <c r="D4" s="93"/>
      <c r="E4" s="93"/>
      <c r="F4" s="93"/>
      <c r="G4" s="94"/>
    </row>
    <row r="5" spans="1:7" ht="43.5" customHeight="1">
      <c r="A5" s="95" t="s">
        <v>57</v>
      </c>
      <c r="B5" s="95"/>
      <c r="C5" s="95"/>
      <c r="D5" s="95"/>
      <c r="E5" s="95"/>
      <c r="F5" s="95"/>
      <c r="G5" s="95"/>
    </row>
    <row r="6" spans="1:7" ht="27.75" customHeight="1">
      <c r="A6" s="96" t="s">
        <v>30</v>
      </c>
      <c r="B6" s="96"/>
      <c r="C6" s="96"/>
      <c r="D6" s="96"/>
      <c r="E6" s="96"/>
      <c r="F6" s="96"/>
      <c r="G6" s="96"/>
    </row>
    <row r="7" spans="1:7" s="4" customFormat="1" ht="24" customHeight="1">
      <c r="A7" s="1" t="s">
        <v>21</v>
      </c>
      <c r="B7" s="2" t="s">
        <v>0</v>
      </c>
      <c r="C7" s="3" t="s">
        <v>1</v>
      </c>
      <c r="D7" s="3" t="s">
        <v>2</v>
      </c>
      <c r="E7" s="3" t="s">
        <v>22</v>
      </c>
      <c r="F7" s="91" t="s">
        <v>23</v>
      </c>
      <c r="G7" s="92"/>
    </row>
    <row r="8" spans="1:7" s="72" customFormat="1" ht="16.5" customHeight="1">
      <c r="A8" s="7" t="s">
        <v>24</v>
      </c>
      <c r="B8" s="8" t="s">
        <v>70</v>
      </c>
      <c r="C8" s="9"/>
      <c r="D8" s="9"/>
      <c r="E8" s="10" t="s">
        <v>71</v>
      </c>
      <c r="F8" s="122">
        <f>SUM(F9)</f>
        <v>32389.16</v>
      </c>
      <c r="G8" s="123"/>
    </row>
    <row r="9" spans="1:7" s="11" customFormat="1" ht="16.5" customHeight="1">
      <c r="A9" s="23"/>
      <c r="B9" s="68"/>
      <c r="C9" s="73" t="s">
        <v>72</v>
      </c>
      <c r="D9" s="73"/>
      <c r="E9" s="74" t="s">
        <v>13</v>
      </c>
      <c r="F9" s="116">
        <f>SUM(F10)</f>
        <v>32389.16</v>
      </c>
      <c r="G9" s="117"/>
    </row>
    <row r="10" spans="1:7" s="11" customFormat="1" ht="51" customHeight="1">
      <c r="A10" s="21"/>
      <c r="B10" s="69"/>
      <c r="C10" s="70"/>
      <c r="D10" s="70" t="s">
        <v>7</v>
      </c>
      <c r="E10" s="71" t="s">
        <v>8</v>
      </c>
      <c r="F10" s="106">
        <v>32389.16</v>
      </c>
      <c r="G10" s="107"/>
    </row>
    <row r="11" spans="1:7" ht="16.5" customHeight="1">
      <c r="A11" s="7" t="s">
        <v>25</v>
      </c>
      <c r="B11" s="8" t="s">
        <v>3</v>
      </c>
      <c r="C11" s="9"/>
      <c r="D11" s="9"/>
      <c r="E11" s="10" t="s">
        <v>4</v>
      </c>
      <c r="F11" s="97">
        <f>SUM(F12,F14)</f>
        <v>97764</v>
      </c>
      <c r="G11" s="98"/>
    </row>
    <row r="12" spans="1:7" ht="16.5" customHeight="1">
      <c r="A12" s="23"/>
      <c r="B12" s="13"/>
      <c r="C12" s="14" t="s">
        <v>5</v>
      </c>
      <c r="D12" s="15"/>
      <c r="E12" s="16" t="s">
        <v>6</v>
      </c>
      <c r="F12" s="81">
        <f>SUM(F13)</f>
        <v>70069</v>
      </c>
      <c r="G12" s="102"/>
    </row>
    <row r="13" spans="1:7" ht="45">
      <c r="A13" s="12"/>
      <c r="B13" s="17"/>
      <c r="C13" s="52"/>
      <c r="D13" s="19" t="s">
        <v>7</v>
      </c>
      <c r="E13" s="20" t="s">
        <v>8</v>
      </c>
      <c r="F13" s="88">
        <v>70069</v>
      </c>
      <c r="G13" s="89"/>
    </row>
    <row r="14" spans="1:7" ht="16.5" customHeight="1">
      <c r="A14" s="12"/>
      <c r="B14" s="50"/>
      <c r="C14" s="53" t="s">
        <v>60</v>
      </c>
      <c r="D14" s="54"/>
      <c r="E14" s="55" t="s">
        <v>61</v>
      </c>
      <c r="F14" s="99">
        <f>SUM(F15)</f>
        <v>27695</v>
      </c>
      <c r="G14" s="100"/>
    </row>
    <row r="15" spans="1:7" ht="45">
      <c r="A15" s="12"/>
      <c r="B15" s="27"/>
      <c r="C15" s="49"/>
      <c r="D15" s="19" t="s">
        <v>7</v>
      </c>
      <c r="E15" s="20" t="s">
        <v>8</v>
      </c>
      <c r="F15" s="82">
        <v>27695</v>
      </c>
      <c r="G15" s="83"/>
    </row>
    <row r="16" spans="1:7" ht="33.75">
      <c r="A16" s="7" t="s">
        <v>26</v>
      </c>
      <c r="B16" s="8" t="s">
        <v>9</v>
      </c>
      <c r="C16" s="9"/>
      <c r="D16" s="9"/>
      <c r="E16" s="10" t="s">
        <v>10</v>
      </c>
      <c r="F16" s="124">
        <f>SUM(F17,F19)</f>
        <v>3336</v>
      </c>
      <c r="G16" s="125"/>
    </row>
    <row r="17" spans="1:7" ht="27" customHeight="1">
      <c r="A17" s="23"/>
      <c r="B17" s="13"/>
      <c r="C17" s="14" t="s">
        <v>11</v>
      </c>
      <c r="D17" s="15"/>
      <c r="E17" s="16" t="s">
        <v>12</v>
      </c>
      <c r="F17" s="81">
        <f>SUM(F18)</f>
        <v>3200</v>
      </c>
      <c r="G17" s="102"/>
    </row>
    <row r="18" spans="1:7" ht="52.5" customHeight="1">
      <c r="A18" s="12"/>
      <c r="B18" s="65"/>
      <c r="C18" s="52"/>
      <c r="D18" s="19" t="s">
        <v>7</v>
      </c>
      <c r="E18" s="20" t="s">
        <v>8</v>
      </c>
      <c r="F18" s="88">
        <v>3200</v>
      </c>
      <c r="G18" s="89"/>
    </row>
    <row r="19" spans="1:7" ht="52.5" customHeight="1">
      <c r="A19" s="12"/>
      <c r="B19" s="57"/>
      <c r="C19" s="53" t="s">
        <v>78</v>
      </c>
      <c r="D19" s="54"/>
      <c r="E19" s="55" t="s">
        <v>79</v>
      </c>
      <c r="F19" s="99">
        <f>SUM(F20)</f>
        <v>136</v>
      </c>
      <c r="G19" s="100"/>
    </row>
    <row r="20" spans="1:7" ht="52.5" customHeight="1">
      <c r="A20" s="21"/>
      <c r="B20" s="27"/>
      <c r="C20" s="49"/>
      <c r="D20" s="19" t="s">
        <v>7</v>
      </c>
      <c r="E20" s="20" t="s">
        <v>8</v>
      </c>
      <c r="F20" s="82">
        <v>136</v>
      </c>
      <c r="G20" s="83"/>
    </row>
    <row r="21" spans="1:7" ht="16.5" customHeight="1">
      <c r="A21" s="7" t="s">
        <v>27</v>
      </c>
      <c r="B21" s="8" t="s">
        <v>14</v>
      </c>
      <c r="C21" s="9"/>
      <c r="D21" s="9"/>
      <c r="E21" s="10" t="s">
        <v>15</v>
      </c>
      <c r="F21" s="97">
        <f>SUM(F22)</f>
        <v>50</v>
      </c>
      <c r="G21" s="98"/>
    </row>
    <row r="22" spans="1:7" ht="16.5" customHeight="1">
      <c r="A22" s="12"/>
      <c r="B22" s="13"/>
      <c r="C22" s="14" t="s">
        <v>16</v>
      </c>
      <c r="D22" s="15"/>
      <c r="E22" s="16" t="s">
        <v>13</v>
      </c>
      <c r="F22" s="81">
        <f>SUM(F23)</f>
        <v>50</v>
      </c>
      <c r="G22" s="102"/>
    </row>
    <row r="23" spans="1:7" ht="51" customHeight="1">
      <c r="A23" s="21"/>
      <c r="B23" s="17"/>
      <c r="C23" s="18"/>
      <c r="D23" s="19" t="s">
        <v>7</v>
      </c>
      <c r="E23" s="20" t="s">
        <v>8</v>
      </c>
      <c r="F23" s="88">
        <v>50</v>
      </c>
      <c r="G23" s="89"/>
    </row>
    <row r="24" spans="1:7" ht="16.5" customHeight="1">
      <c r="A24" s="7" t="s">
        <v>73</v>
      </c>
      <c r="B24" s="8" t="s">
        <v>17</v>
      </c>
      <c r="C24" s="9"/>
      <c r="D24" s="9"/>
      <c r="E24" s="10" t="s">
        <v>18</v>
      </c>
      <c r="F24" s="97">
        <f>SUM(F25,F27,F29)</f>
        <v>2245909</v>
      </c>
      <c r="G24" s="98"/>
    </row>
    <row r="25" spans="1:7" ht="39.75" customHeight="1">
      <c r="A25" s="12"/>
      <c r="B25" s="13"/>
      <c r="C25" s="14" t="s">
        <v>19</v>
      </c>
      <c r="D25" s="15"/>
      <c r="E25" s="16" t="s">
        <v>28</v>
      </c>
      <c r="F25" s="81">
        <f>SUM(F26)</f>
        <v>2188212</v>
      </c>
      <c r="G25" s="102"/>
    </row>
    <row r="26" spans="1:7" ht="51.75" customHeight="1">
      <c r="A26" s="12"/>
      <c r="B26" s="17"/>
      <c r="C26" s="18"/>
      <c r="D26" s="19" t="s">
        <v>7</v>
      </c>
      <c r="E26" s="20" t="s">
        <v>8</v>
      </c>
      <c r="F26" s="88">
        <v>2188212</v>
      </c>
      <c r="G26" s="89"/>
    </row>
    <row r="27" spans="1:7" ht="63.75" customHeight="1">
      <c r="A27" s="12"/>
      <c r="B27" s="13"/>
      <c r="C27" s="14" t="s">
        <v>20</v>
      </c>
      <c r="D27" s="15"/>
      <c r="E27" s="16" t="s">
        <v>29</v>
      </c>
      <c r="F27" s="81">
        <f>SUM(F28)</f>
        <v>6197</v>
      </c>
      <c r="G27" s="102"/>
    </row>
    <row r="28" spans="1:7" ht="53.25" customHeight="1">
      <c r="A28" s="12"/>
      <c r="B28" s="65"/>
      <c r="C28" s="22"/>
      <c r="D28" s="19" t="s">
        <v>7</v>
      </c>
      <c r="E28" s="20" t="s">
        <v>8</v>
      </c>
      <c r="F28" s="88">
        <v>6197</v>
      </c>
      <c r="G28" s="89"/>
    </row>
    <row r="29" spans="1:7" ht="24.75" customHeight="1">
      <c r="A29" s="12"/>
      <c r="B29" s="57"/>
      <c r="C29" s="53" t="s">
        <v>68</v>
      </c>
      <c r="D29" s="54"/>
      <c r="E29" s="55" t="s">
        <v>69</v>
      </c>
      <c r="F29" s="99">
        <f>SUM(F30)</f>
        <v>51500</v>
      </c>
      <c r="G29" s="100"/>
    </row>
    <row r="30" spans="1:7" ht="53.25" customHeight="1">
      <c r="A30" s="21"/>
      <c r="B30" s="58"/>
      <c r="C30" s="64"/>
      <c r="D30" s="51" t="s">
        <v>7</v>
      </c>
      <c r="E30" s="20" t="s">
        <v>8</v>
      </c>
      <c r="F30" s="82">
        <v>51500</v>
      </c>
      <c r="G30" s="83"/>
    </row>
    <row r="31" spans="1:7" s="5" customFormat="1" ht="34.5" customHeight="1">
      <c r="A31" s="28"/>
      <c r="B31" s="29"/>
      <c r="C31" s="29"/>
      <c r="D31" s="29"/>
      <c r="E31" s="31" t="s">
        <v>31</v>
      </c>
      <c r="F31" s="126">
        <f>SUM(F11,F16,F21,F24,F8)</f>
        <v>2379448.16</v>
      </c>
      <c r="G31" s="127"/>
    </row>
    <row r="32" spans="1:7" ht="15.75" customHeight="1">
      <c r="A32" s="41"/>
      <c r="B32" s="42"/>
      <c r="C32" s="42"/>
      <c r="D32" s="42"/>
      <c r="E32" s="43" t="s">
        <v>32</v>
      </c>
      <c r="F32" s="44"/>
      <c r="G32" s="45"/>
    </row>
    <row r="33" spans="1:7" s="6" customFormat="1" ht="34.5" customHeight="1">
      <c r="A33" s="41"/>
      <c r="B33" s="42"/>
      <c r="C33" s="42"/>
      <c r="D33" s="42"/>
      <c r="E33" s="46" t="s">
        <v>33</v>
      </c>
      <c r="F33" s="109">
        <f>SUM(F12,F21,F24,F8)</f>
        <v>2348417.16</v>
      </c>
      <c r="G33" s="110"/>
    </row>
    <row r="34" spans="1:7" ht="34.5" customHeight="1">
      <c r="A34" s="47"/>
      <c r="B34" s="48"/>
      <c r="C34" s="48"/>
      <c r="D34" s="48"/>
      <c r="E34" s="46" t="s">
        <v>34</v>
      </c>
      <c r="F34" s="109">
        <f>SUM(F16)</f>
        <v>3336</v>
      </c>
      <c r="G34" s="110"/>
    </row>
    <row r="35" spans="1:7" ht="40.5" customHeight="1">
      <c r="A35" s="62"/>
      <c r="B35" s="61"/>
      <c r="C35" s="61"/>
      <c r="D35" s="61"/>
      <c r="E35" s="63" t="s">
        <v>65</v>
      </c>
      <c r="F35" s="101">
        <f>SUM(F14)</f>
        <v>27695</v>
      </c>
      <c r="G35" s="80"/>
    </row>
    <row r="36" spans="1:7" ht="43.5" customHeight="1">
      <c r="A36" s="108" t="s">
        <v>58</v>
      </c>
      <c r="B36" s="108"/>
      <c r="C36" s="108"/>
      <c r="D36" s="108"/>
      <c r="E36" s="108"/>
      <c r="F36" s="108"/>
      <c r="G36" s="108"/>
    </row>
    <row r="37" spans="1:7" ht="27.75" customHeight="1">
      <c r="A37" s="103" t="s">
        <v>30</v>
      </c>
      <c r="B37" s="103"/>
      <c r="C37" s="103"/>
      <c r="D37" s="103"/>
      <c r="E37" s="103"/>
      <c r="F37" s="103"/>
      <c r="G37" s="103"/>
    </row>
    <row r="38" spans="1:7" s="11" customFormat="1" ht="24" customHeight="1">
      <c r="A38" s="24" t="s">
        <v>21</v>
      </c>
      <c r="B38" s="25" t="s">
        <v>0</v>
      </c>
      <c r="C38" s="26" t="s">
        <v>1</v>
      </c>
      <c r="D38" s="26" t="s">
        <v>2</v>
      </c>
      <c r="E38" s="26" t="s">
        <v>22</v>
      </c>
      <c r="F38" s="104" t="s">
        <v>23</v>
      </c>
      <c r="G38" s="105"/>
    </row>
    <row r="39" spans="1:7" s="11" customFormat="1" ht="16.5" customHeight="1">
      <c r="A39" s="7" t="s">
        <v>24</v>
      </c>
      <c r="B39" s="8" t="s">
        <v>70</v>
      </c>
      <c r="C39" s="9"/>
      <c r="D39" s="9"/>
      <c r="E39" s="10" t="s">
        <v>71</v>
      </c>
      <c r="F39" s="122">
        <f>SUM(F40)</f>
        <v>32389.160000000003</v>
      </c>
      <c r="G39" s="123"/>
    </row>
    <row r="40" spans="1:7" s="11" customFormat="1" ht="16.5" customHeight="1">
      <c r="A40" s="23"/>
      <c r="B40" s="68"/>
      <c r="C40" s="73" t="s">
        <v>72</v>
      </c>
      <c r="D40" s="73"/>
      <c r="E40" s="74" t="s">
        <v>13</v>
      </c>
      <c r="F40" s="116">
        <f>SUM(F41:G44)</f>
        <v>32389.160000000003</v>
      </c>
      <c r="G40" s="117"/>
    </row>
    <row r="41" spans="1:7" s="11" customFormat="1" ht="16.5" customHeight="1">
      <c r="A41" s="12"/>
      <c r="B41" s="75"/>
      <c r="C41" s="76"/>
      <c r="D41" s="70" t="s">
        <v>42</v>
      </c>
      <c r="E41" s="71" t="s">
        <v>43</v>
      </c>
      <c r="F41" s="106">
        <v>366.05</v>
      </c>
      <c r="G41" s="107"/>
    </row>
    <row r="42" spans="1:7" s="11" customFormat="1" ht="16.5" customHeight="1">
      <c r="A42" s="12"/>
      <c r="B42" s="75"/>
      <c r="C42" s="77"/>
      <c r="D42" s="70" t="s">
        <v>44</v>
      </c>
      <c r="E42" s="71" t="s">
        <v>45</v>
      </c>
      <c r="F42" s="106">
        <v>154</v>
      </c>
      <c r="G42" s="107"/>
    </row>
    <row r="43" spans="1:7" s="11" customFormat="1" ht="33.75">
      <c r="A43" s="12"/>
      <c r="B43" s="78"/>
      <c r="C43" s="77"/>
      <c r="D43" s="70" t="s">
        <v>74</v>
      </c>
      <c r="E43" s="71" t="s">
        <v>75</v>
      </c>
      <c r="F43" s="106">
        <v>115.03</v>
      </c>
      <c r="G43" s="107"/>
    </row>
    <row r="44" spans="1:7" s="11" customFormat="1" ht="16.5" customHeight="1">
      <c r="A44" s="21"/>
      <c r="B44" s="69"/>
      <c r="C44" s="79"/>
      <c r="D44" s="70" t="s">
        <v>76</v>
      </c>
      <c r="E44" s="71" t="s">
        <v>77</v>
      </c>
      <c r="F44" s="106">
        <v>31754.08</v>
      </c>
      <c r="G44" s="107"/>
    </row>
    <row r="45" spans="1:7" s="11" customFormat="1" ht="16.5" customHeight="1">
      <c r="A45" s="7" t="s">
        <v>25</v>
      </c>
      <c r="B45" s="8" t="s">
        <v>3</v>
      </c>
      <c r="C45" s="9"/>
      <c r="D45" s="9"/>
      <c r="E45" s="10" t="s">
        <v>4</v>
      </c>
      <c r="F45" s="97">
        <f>SUM(F46,F52)</f>
        <v>97764</v>
      </c>
      <c r="G45" s="98"/>
    </row>
    <row r="46" spans="1:7" s="11" customFormat="1" ht="16.5" customHeight="1">
      <c r="A46" s="23"/>
      <c r="B46" s="13"/>
      <c r="C46" s="14" t="s">
        <v>5</v>
      </c>
      <c r="D46" s="15"/>
      <c r="E46" s="16" t="s">
        <v>6</v>
      </c>
      <c r="F46" s="81">
        <f>SUM(F47:G51)</f>
        <v>70069</v>
      </c>
      <c r="G46" s="102"/>
    </row>
    <row r="47" spans="1:7" s="11" customFormat="1" ht="16.5" customHeight="1">
      <c r="A47" s="12"/>
      <c r="B47" s="17"/>
      <c r="C47" s="18"/>
      <c r="D47" s="19" t="s">
        <v>36</v>
      </c>
      <c r="E47" s="20" t="s">
        <v>37</v>
      </c>
      <c r="F47" s="88">
        <v>55797.39</v>
      </c>
      <c r="G47" s="89"/>
    </row>
    <row r="48" spans="1:7" s="11" customFormat="1" ht="16.5" customHeight="1">
      <c r="A48" s="12"/>
      <c r="B48" s="27"/>
      <c r="C48" s="18"/>
      <c r="D48" s="19" t="s">
        <v>38</v>
      </c>
      <c r="E48" s="20" t="s">
        <v>39</v>
      </c>
      <c r="F48" s="82">
        <v>8425.57</v>
      </c>
      <c r="G48" s="83"/>
    </row>
    <row r="49" spans="1:7" s="11" customFormat="1" ht="16.5" customHeight="1">
      <c r="A49" s="12"/>
      <c r="B49" s="27"/>
      <c r="C49" s="18"/>
      <c r="D49" s="19" t="s">
        <v>40</v>
      </c>
      <c r="E49" s="20" t="s">
        <v>41</v>
      </c>
      <c r="F49" s="82">
        <v>1367.04</v>
      </c>
      <c r="G49" s="83"/>
    </row>
    <row r="50" spans="1:7" s="11" customFormat="1" ht="16.5" customHeight="1">
      <c r="A50" s="12"/>
      <c r="B50" s="27"/>
      <c r="C50" s="52"/>
      <c r="D50" s="19" t="s">
        <v>42</v>
      </c>
      <c r="E50" s="20" t="s">
        <v>43</v>
      </c>
      <c r="F50" s="82">
        <v>2479</v>
      </c>
      <c r="G50" s="83"/>
    </row>
    <row r="51" spans="1:7" s="11" customFormat="1" ht="16.5" customHeight="1">
      <c r="A51" s="12"/>
      <c r="B51" s="57"/>
      <c r="C51" s="50"/>
      <c r="D51" s="19" t="s">
        <v>44</v>
      </c>
      <c r="E51" s="20" t="s">
        <v>45</v>
      </c>
      <c r="F51" s="82">
        <v>2000</v>
      </c>
      <c r="G51" s="83"/>
    </row>
    <row r="52" spans="1:7" s="11" customFormat="1" ht="16.5" customHeight="1">
      <c r="A52" s="12"/>
      <c r="B52" s="57"/>
      <c r="C52" s="53" t="s">
        <v>60</v>
      </c>
      <c r="D52" s="54"/>
      <c r="E52" s="55" t="s">
        <v>61</v>
      </c>
      <c r="F52" s="99">
        <f>SUM(F53:G58)</f>
        <v>27695</v>
      </c>
      <c r="G52" s="100"/>
    </row>
    <row r="53" spans="1:7" s="11" customFormat="1" ht="16.5" customHeight="1">
      <c r="A53" s="12"/>
      <c r="B53" s="50"/>
      <c r="C53" s="56"/>
      <c r="D53" s="51" t="s">
        <v>62</v>
      </c>
      <c r="E53" s="20" t="s">
        <v>63</v>
      </c>
      <c r="F53" s="82">
        <v>10719.36</v>
      </c>
      <c r="G53" s="83"/>
    </row>
    <row r="54" spans="1:7" s="11" customFormat="1" ht="27" customHeight="1">
      <c r="A54" s="12"/>
      <c r="B54" s="50"/>
      <c r="C54" s="57"/>
      <c r="D54" s="51" t="s">
        <v>81</v>
      </c>
      <c r="E54" s="20" t="s">
        <v>82</v>
      </c>
      <c r="F54" s="82">
        <v>10098.6</v>
      </c>
      <c r="G54" s="83"/>
    </row>
    <row r="55" spans="1:7" s="11" customFormat="1" ht="16.5" customHeight="1">
      <c r="A55" s="12"/>
      <c r="B55" s="50"/>
      <c r="C55" s="57"/>
      <c r="D55" s="51" t="s">
        <v>38</v>
      </c>
      <c r="E55" s="20" t="s">
        <v>39</v>
      </c>
      <c r="F55" s="82">
        <v>3468.27</v>
      </c>
      <c r="G55" s="83"/>
    </row>
    <row r="56" spans="1:7" s="11" customFormat="1" ht="16.5" customHeight="1">
      <c r="A56" s="12"/>
      <c r="B56" s="50"/>
      <c r="C56" s="57"/>
      <c r="D56" s="51" t="s">
        <v>40</v>
      </c>
      <c r="E56" s="20" t="s">
        <v>41</v>
      </c>
      <c r="F56" s="82">
        <v>560.23</v>
      </c>
      <c r="G56" s="83"/>
    </row>
    <row r="57" spans="1:7" s="11" customFormat="1" ht="16.5" customHeight="1">
      <c r="A57" s="12"/>
      <c r="B57" s="50"/>
      <c r="C57" s="57"/>
      <c r="D57" s="51" t="s">
        <v>64</v>
      </c>
      <c r="E57" s="20" t="s">
        <v>80</v>
      </c>
      <c r="F57" s="82">
        <v>2048.54</v>
      </c>
      <c r="G57" s="83"/>
    </row>
    <row r="58" spans="1:7" s="11" customFormat="1" ht="16.5" customHeight="1">
      <c r="A58" s="12"/>
      <c r="B58" s="57"/>
      <c r="C58" s="58"/>
      <c r="D58" s="51" t="s">
        <v>42</v>
      </c>
      <c r="E58" s="20" t="s">
        <v>43</v>
      </c>
      <c r="F58" s="82">
        <v>800</v>
      </c>
      <c r="G58" s="83"/>
    </row>
    <row r="59" spans="1:7" s="11" customFormat="1" ht="33.75">
      <c r="A59" s="7" t="s">
        <v>26</v>
      </c>
      <c r="B59" s="60" t="s">
        <v>9</v>
      </c>
      <c r="C59" s="59"/>
      <c r="D59" s="9"/>
      <c r="E59" s="10" t="s">
        <v>10</v>
      </c>
      <c r="F59" s="97">
        <f>SUM(F60,F62)</f>
        <v>3336</v>
      </c>
      <c r="G59" s="98"/>
    </row>
    <row r="60" spans="1:7" s="11" customFormat="1" ht="22.5">
      <c r="A60" s="23"/>
      <c r="B60" s="13"/>
      <c r="C60" s="14" t="s">
        <v>11</v>
      </c>
      <c r="D60" s="15"/>
      <c r="E60" s="16" t="s">
        <v>12</v>
      </c>
      <c r="F60" s="81">
        <f>SUM(F61)</f>
        <v>3200</v>
      </c>
      <c r="G60" s="102"/>
    </row>
    <row r="61" spans="1:7" s="11" customFormat="1" ht="16.5" customHeight="1">
      <c r="A61" s="12"/>
      <c r="B61" s="17"/>
      <c r="C61" s="52"/>
      <c r="D61" s="19" t="s">
        <v>42</v>
      </c>
      <c r="E61" s="20" t="s">
        <v>43</v>
      </c>
      <c r="F61" s="88">
        <v>3200</v>
      </c>
      <c r="G61" s="89"/>
    </row>
    <row r="62" spans="1:7" s="11" customFormat="1" ht="50.25" customHeight="1">
      <c r="A62" s="12"/>
      <c r="B62" s="50"/>
      <c r="C62" s="53" t="s">
        <v>78</v>
      </c>
      <c r="D62" s="54"/>
      <c r="E62" s="55" t="s">
        <v>79</v>
      </c>
      <c r="F62" s="99">
        <f>SUM(F63:G65)</f>
        <v>136</v>
      </c>
      <c r="G62" s="100"/>
    </row>
    <row r="63" spans="1:7" s="11" customFormat="1" ht="16.5" customHeight="1">
      <c r="A63" s="12"/>
      <c r="B63" s="27"/>
      <c r="C63" s="49"/>
      <c r="D63" s="19" t="s">
        <v>38</v>
      </c>
      <c r="E63" s="20" t="s">
        <v>39</v>
      </c>
      <c r="F63" s="82">
        <v>17.47</v>
      </c>
      <c r="G63" s="83"/>
    </row>
    <row r="64" spans="1:7" s="11" customFormat="1" ht="16.5" customHeight="1">
      <c r="A64" s="12"/>
      <c r="B64" s="27"/>
      <c r="C64" s="18"/>
      <c r="D64" s="19" t="s">
        <v>40</v>
      </c>
      <c r="E64" s="20" t="s">
        <v>41</v>
      </c>
      <c r="F64" s="82">
        <v>2.83</v>
      </c>
      <c r="G64" s="83"/>
    </row>
    <row r="65" spans="1:7" s="11" customFormat="1" ht="16.5" customHeight="1">
      <c r="A65" s="21"/>
      <c r="B65" s="27"/>
      <c r="C65" s="18"/>
      <c r="D65" s="19" t="s">
        <v>64</v>
      </c>
      <c r="E65" s="20" t="s">
        <v>80</v>
      </c>
      <c r="F65" s="82">
        <v>115.7</v>
      </c>
      <c r="G65" s="83"/>
    </row>
    <row r="66" spans="1:7" s="11" customFormat="1" ht="16.5" customHeight="1">
      <c r="A66" s="7" t="s">
        <v>27</v>
      </c>
      <c r="B66" s="8" t="s">
        <v>14</v>
      </c>
      <c r="C66" s="9"/>
      <c r="D66" s="9"/>
      <c r="E66" s="10" t="s">
        <v>15</v>
      </c>
      <c r="F66" s="97">
        <f>SUM(F67)</f>
        <v>50</v>
      </c>
      <c r="G66" s="98"/>
    </row>
    <row r="67" spans="1:7" s="11" customFormat="1" ht="15">
      <c r="A67" s="12"/>
      <c r="B67" s="13"/>
      <c r="C67" s="14" t="s">
        <v>16</v>
      </c>
      <c r="D67" s="15"/>
      <c r="E67" s="16" t="s">
        <v>13</v>
      </c>
      <c r="F67" s="81">
        <f>SUM(F68)</f>
        <v>50</v>
      </c>
      <c r="G67" s="102"/>
    </row>
    <row r="68" spans="1:7" s="11" customFormat="1" ht="16.5" customHeight="1">
      <c r="A68" s="21"/>
      <c r="B68" s="17"/>
      <c r="C68" s="18"/>
      <c r="D68" s="19" t="s">
        <v>42</v>
      </c>
      <c r="E68" s="20" t="s">
        <v>43</v>
      </c>
      <c r="F68" s="88">
        <v>50</v>
      </c>
      <c r="G68" s="89"/>
    </row>
    <row r="69" spans="1:7" s="11" customFormat="1" ht="16.5" customHeight="1">
      <c r="A69" s="7" t="s">
        <v>73</v>
      </c>
      <c r="B69" s="8" t="s">
        <v>17</v>
      </c>
      <c r="C69" s="9"/>
      <c r="D69" s="9"/>
      <c r="E69" s="10" t="s">
        <v>18</v>
      </c>
      <c r="F69" s="97">
        <f>SUM(F70,F79,F81)</f>
        <v>2245909</v>
      </c>
      <c r="G69" s="98"/>
    </row>
    <row r="70" spans="1:7" s="11" customFormat="1" ht="33.75">
      <c r="A70" s="12"/>
      <c r="B70" s="13"/>
      <c r="C70" s="14" t="s">
        <v>19</v>
      </c>
      <c r="D70" s="15"/>
      <c r="E70" s="16" t="s">
        <v>28</v>
      </c>
      <c r="F70" s="81">
        <f>SUM(F71:G78)</f>
        <v>2188212</v>
      </c>
      <c r="G70" s="102"/>
    </row>
    <row r="71" spans="1:7" s="11" customFormat="1" ht="16.5" customHeight="1">
      <c r="A71" s="12"/>
      <c r="B71" s="17"/>
      <c r="C71" s="18"/>
      <c r="D71" s="19" t="s">
        <v>46</v>
      </c>
      <c r="E71" s="20" t="s">
        <v>47</v>
      </c>
      <c r="F71" s="111">
        <v>2094460</v>
      </c>
      <c r="G71" s="112"/>
    </row>
    <row r="72" spans="1:7" s="11" customFormat="1" ht="16.5" customHeight="1">
      <c r="A72" s="12"/>
      <c r="B72" s="17"/>
      <c r="C72" s="18"/>
      <c r="D72" s="19" t="s">
        <v>36</v>
      </c>
      <c r="E72" s="20" t="s">
        <v>37</v>
      </c>
      <c r="F72" s="111">
        <v>40000</v>
      </c>
      <c r="G72" s="112"/>
    </row>
    <row r="73" spans="1:7" s="11" customFormat="1" ht="16.5" customHeight="1">
      <c r="A73" s="12"/>
      <c r="B73" s="17"/>
      <c r="C73" s="18"/>
      <c r="D73" s="19" t="s">
        <v>48</v>
      </c>
      <c r="E73" s="20" t="s">
        <v>49</v>
      </c>
      <c r="F73" s="82">
        <v>1339</v>
      </c>
      <c r="G73" s="83"/>
    </row>
    <row r="74" spans="1:7" s="11" customFormat="1" ht="16.5" customHeight="1">
      <c r="A74" s="12"/>
      <c r="B74" s="17"/>
      <c r="C74" s="18"/>
      <c r="D74" s="19" t="s">
        <v>38</v>
      </c>
      <c r="E74" s="20" t="s">
        <v>39</v>
      </c>
      <c r="F74" s="111">
        <v>37848</v>
      </c>
      <c r="G74" s="112"/>
    </row>
    <row r="75" spans="1:7" s="11" customFormat="1" ht="16.5" customHeight="1">
      <c r="A75" s="12"/>
      <c r="B75" s="17"/>
      <c r="C75" s="18"/>
      <c r="D75" s="19" t="s">
        <v>40</v>
      </c>
      <c r="E75" s="20" t="s">
        <v>41</v>
      </c>
      <c r="F75" s="111">
        <v>1100</v>
      </c>
      <c r="G75" s="112"/>
    </row>
    <row r="76" spans="1:7" s="11" customFormat="1" ht="16.5" customHeight="1">
      <c r="A76" s="12"/>
      <c r="B76" s="17"/>
      <c r="C76" s="18"/>
      <c r="D76" s="19" t="s">
        <v>42</v>
      </c>
      <c r="E76" s="20" t="s">
        <v>43</v>
      </c>
      <c r="F76" s="111">
        <v>3517</v>
      </c>
      <c r="G76" s="112"/>
    </row>
    <row r="77" spans="1:7" s="11" customFormat="1" ht="16.5" customHeight="1">
      <c r="A77" s="12"/>
      <c r="B77" s="17"/>
      <c r="C77" s="18"/>
      <c r="D77" s="19" t="s">
        <v>44</v>
      </c>
      <c r="E77" s="20" t="s">
        <v>45</v>
      </c>
      <c r="F77" s="111">
        <v>8448</v>
      </c>
      <c r="G77" s="112"/>
    </row>
    <row r="78" spans="1:7" s="11" customFormat="1" ht="28.5" customHeight="1">
      <c r="A78" s="12"/>
      <c r="B78" s="17"/>
      <c r="C78" s="18"/>
      <c r="D78" s="19" t="s">
        <v>50</v>
      </c>
      <c r="E78" s="20" t="s">
        <v>51</v>
      </c>
      <c r="F78" s="111">
        <v>1500</v>
      </c>
      <c r="G78" s="112"/>
    </row>
    <row r="79" spans="1:7" s="11" customFormat="1" ht="56.25">
      <c r="A79" s="12"/>
      <c r="B79" s="13"/>
      <c r="C79" s="14" t="s">
        <v>20</v>
      </c>
      <c r="D79" s="15"/>
      <c r="E79" s="16" t="s">
        <v>29</v>
      </c>
      <c r="F79" s="81">
        <f>SUM(F80)</f>
        <v>6197</v>
      </c>
      <c r="G79" s="102"/>
    </row>
    <row r="80" spans="1:7" s="11" customFormat="1" ht="18.75" customHeight="1">
      <c r="A80" s="12"/>
      <c r="B80" s="65"/>
      <c r="C80" s="22"/>
      <c r="D80" s="19" t="s">
        <v>52</v>
      </c>
      <c r="E80" s="20" t="s">
        <v>53</v>
      </c>
      <c r="F80" s="120">
        <v>6197</v>
      </c>
      <c r="G80" s="121"/>
    </row>
    <row r="81" spans="1:7" s="11" customFormat="1" ht="21.75" customHeight="1">
      <c r="A81" s="12"/>
      <c r="B81" s="57"/>
      <c r="C81" s="53" t="s">
        <v>68</v>
      </c>
      <c r="D81" s="54"/>
      <c r="E81" s="67" t="s">
        <v>69</v>
      </c>
      <c r="F81" s="84">
        <f>SUM(F82)</f>
        <v>51500</v>
      </c>
      <c r="G81" s="85"/>
    </row>
    <row r="82" spans="1:7" s="11" customFormat="1" ht="21.75" customHeight="1">
      <c r="A82" s="21"/>
      <c r="B82" s="58"/>
      <c r="C82" s="64"/>
      <c r="D82" s="51" t="s">
        <v>46</v>
      </c>
      <c r="E82" s="66" t="s">
        <v>47</v>
      </c>
      <c r="F82" s="86">
        <v>51500</v>
      </c>
      <c r="G82" s="87"/>
    </row>
    <row r="83" spans="1:7" s="11" customFormat="1" ht="34.5" customHeight="1">
      <c r="A83" s="28"/>
      <c r="B83" s="29"/>
      <c r="C83" s="29"/>
      <c r="D83" s="30"/>
      <c r="E83" s="31" t="s">
        <v>35</v>
      </c>
      <c r="F83" s="118">
        <f>SUM(F45,F59,F66,F69,F39)</f>
        <v>2379448.16</v>
      </c>
      <c r="G83" s="119"/>
    </row>
    <row r="84" spans="1:7" s="11" customFormat="1" ht="14.25" customHeight="1">
      <c r="A84" s="32"/>
      <c r="B84" s="33"/>
      <c r="C84" s="33"/>
      <c r="D84" s="34"/>
      <c r="E84" s="35" t="s">
        <v>55</v>
      </c>
      <c r="F84" s="36"/>
      <c r="G84" s="37"/>
    </row>
    <row r="85" spans="1:7" s="11" customFormat="1" ht="34.5" customHeight="1">
      <c r="A85" s="113"/>
      <c r="B85" s="114"/>
      <c r="C85" s="114"/>
      <c r="D85" s="115"/>
      <c r="E85" s="35" t="s">
        <v>56</v>
      </c>
      <c r="F85" s="109">
        <f>SUM(F46,F66,F69,F39)</f>
        <v>2348417.16</v>
      </c>
      <c r="G85" s="110"/>
    </row>
    <row r="86" spans="1:7" s="11" customFormat="1" ht="34.5" customHeight="1">
      <c r="A86" s="113"/>
      <c r="B86" s="114"/>
      <c r="C86" s="114"/>
      <c r="D86" s="115"/>
      <c r="E86" s="35" t="s">
        <v>66</v>
      </c>
      <c r="F86" s="109">
        <f>SUM(F59)</f>
        <v>3336</v>
      </c>
      <c r="G86" s="110"/>
    </row>
    <row r="87" spans="1:7" s="11" customFormat="1" ht="34.5" customHeight="1">
      <c r="A87" s="38"/>
      <c r="B87" s="39"/>
      <c r="C87" s="39"/>
      <c r="D87" s="40"/>
      <c r="E87" s="35" t="s">
        <v>67</v>
      </c>
      <c r="F87" s="109">
        <f>SUM(F14)</f>
        <v>27695</v>
      </c>
      <c r="G87" s="110"/>
    </row>
  </sheetData>
  <mergeCells count="87">
    <mergeCell ref="F8:G8"/>
    <mergeCell ref="F10:G10"/>
    <mergeCell ref="F9:G9"/>
    <mergeCell ref="F39:G39"/>
    <mergeCell ref="F16:G16"/>
    <mergeCell ref="F17:G17"/>
    <mergeCell ref="F18:G18"/>
    <mergeCell ref="F31:G31"/>
    <mergeCell ref="F21:G21"/>
    <mergeCell ref="F22:G22"/>
    <mergeCell ref="F87:G87"/>
    <mergeCell ref="F55:G55"/>
    <mergeCell ref="F56:G56"/>
    <mergeCell ref="F57:G57"/>
    <mergeCell ref="F58:G58"/>
    <mergeCell ref="F83:G83"/>
    <mergeCell ref="F77:G77"/>
    <mergeCell ref="F70:G70"/>
    <mergeCell ref="F80:G80"/>
    <mergeCell ref="F71:G71"/>
    <mergeCell ref="F48:G48"/>
    <mergeCell ref="F67:G67"/>
    <mergeCell ref="F68:G68"/>
    <mergeCell ref="F61:G61"/>
    <mergeCell ref="F54:G54"/>
    <mergeCell ref="F50:G50"/>
    <mergeCell ref="F59:G59"/>
    <mergeCell ref="F60:G60"/>
    <mergeCell ref="F49:G49"/>
    <mergeCell ref="F62:G62"/>
    <mergeCell ref="F40:G40"/>
    <mergeCell ref="F41:G41"/>
    <mergeCell ref="F42:G42"/>
    <mergeCell ref="F43:G43"/>
    <mergeCell ref="A85:D85"/>
    <mergeCell ref="A86:D86"/>
    <mergeCell ref="F85:G85"/>
    <mergeCell ref="F86:G86"/>
    <mergeCell ref="F34:G34"/>
    <mergeCell ref="F79:G79"/>
    <mergeCell ref="F72:G72"/>
    <mergeCell ref="F74:G74"/>
    <mergeCell ref="F75:G75"/>
    <mergeCell ref="F76:G76"/>
    <mergeCell ref="F78:G78"/>
    <mergeCell ref="F73:G73"/>
    <mergeCell ref="F69:G69"/>
    <mergeCell ref="F51:G51"/>
    <mergeCell ref="F12:G12"/>
    <mergeCell ref="F13:G13"/>
    <mergeCell ref="F19:G19"/>
    <mergeCell ref="F20:G20"/>
    <mergeCell ref="F53:G53"/>
    <mergeCell ref="F35:G35"/>
    <mergeCell ref="F29:G29"/>
    <mergeCell ref="F30:G30"/>
    <mergeCell ref="F45:G45"/>
    <mergeCell ref="F46:G46"/>
    <mergeCell ref="A37:G37"/>
    <mergeCell ref="F38:G38"/>
    <mergeCell ref="F44:G44"/>
    <mergeCell ref="A36:G36"/>
    <mergeCell ref="F28:G28"/>
    <mergeCell ref="F15:G15"/>
    <mergeCell ref="F14:G14"/>
    <mergeCell ref="F52:G52"/>
    <mergeCell ref="F23:G23"/>
    <mergeCell ref="F24:G24"/>
    <mergeCell ref="F25:G25"/>
    <mergeCell ref="F33:G33"/>
    <mergeCell ref="F26:G26"/>
    <mergeCell ref="F27:G27"/>
    <mergeCell ref="F82:G82"/>
    <mergeCell ref="F47:G47"/>
    <mergeCell ref="B1:G1"/>
    <mergeCell ref="F7:G7"/>
    <mergeCell ref="B2:G2"/>
    <mergeCell ref="B3:G3"/>
    <mergeCell ref="A4:G4"/>
    <mergeCell ref="A5:G5"/>
    <mergeCell ref="A6:G6"/>
    <mergeCell ref="F11:G11"/>
    <mergeCell ref="F63:G63"/>
    <mergeCell ref="F64:G64"/>
    <mergeCell ref="F65:G65"/>
    <mergeCell ref="F81:G81"/>
    <mergeCell ref="F66:G6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2011-07-19T13:36:20Z</cp:lastPrinted>
  <dcterms:created xsi:type="dcterms:W3CDTF">2009-01-13T15:51:46Z</dcterms:created>
  <dcterms:modified xsi:type="dcterms:W3CDTF">2011-08-09T12:23:57Z</dcterms:modified>
  <cp:category/>
  <cp:version/>
  <cp:contentType/>
  <cp:contentStatus/>
</cp:coreProperties>
</file>