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zlecone'!$A$1:$G$123</definedName>
  </definedNames>
  <calcPr fullCalcOnLoad="1"/>
</workbook>
</file>

<file path=xl/sharedStrings.xml><?xml version="1.0" encoding="utf-8"?>
<sst xmlns="http://schemas.openxmlformats.org/spreadsheetml/2006/main" count="115" uniqueCount="75">
  <si>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</si>
  <si>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</si>
  <si>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</si>
  <si>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</si>
  <si>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</si>
  <si>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</si>
  <si>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</si>
  <si>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</si>
  <si>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</si>
  <si>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</si>
  <si>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</si>
  <si>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</si>
  <si>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</si>
  <si>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</si>
  <si>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</si>
  <si>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</si>
  <si>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</si>
  <si>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</si>
  <si>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</si>
  <si>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</si>
  <si>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</si>
  <si>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</si>
  <si>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</si>
  <si>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</si>
  <si>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</si>
  <si>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</si>
  <si>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</si>
  <si>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</si>
  <si>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</si>
  <si>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</si>
  <si>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</si>
  <si>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</si>
  <si>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</si>
  <si>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</si>
  <si>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</si>
  <si>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</si>
  <si>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</si>
  <si>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</si>
  <si>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</si>
  <si>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</si>
  <si>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</si>
  <si>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a) Składki na ubezpieczenia społeczne</t>
  </si>
  <si>
    <t>b) Pozostałe wynagrodzenia i składki od nich naliczane</t>
  </si>
  <si>
    <t>1.2. Wydatki związane z realizacją ich statutowych zadań</t>
  </si>
  <si>
    <t>2. Świadczenia na rzecz osób fizycznych, w tym:</t>
  </si>
  <si>
    <t xml:space="preserve">a) Świadczenia społeczne </t>
  </si>
  <si>
    <t>a) Pozostałe wydatki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</si>
  <si>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</si>
  <si>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</si>
  <si>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</si>
  <si>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</si>
  <si>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</si>
  <si>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III. Wydatki związane z realizacją zadań z zakresu administracji rządowej i innych zadań zleconych Gminie odrębnymi ustawami -  na 2011 rok (w złotych)</t>
  </si>
  <si>
    <t>I. Dotacje na realizację zadań z zakresu administracji rządowej na 2011  ROK                   (w złotych)</t>
  </si>
  <si>
    <t>II. Plan dochodów na 2011 rok do odprowadzenia do budżetu państwa w związku z realizacją zadań z zakresu administracji rządowej (w złotych)</t>
  </si>
  <si>
    <t>II. Dotacja celowa z Głównego Urzędu Statystycznego na narodowy spis powszechny</t>
  </si>
  <si>
    <t>3. Dotacja z Głównego Urzędu Statystycznego</t>
  </si>
  <si>
    <t>Spis powszechny i inne</t>
  </si>
  <si>
    <t>2. Świadczenia na rzecz osób fizycznych</t>
  </si>
  <si>
    <t>Dochody i wydatki związane z realizacją zadań z zakresu administracji rządowej i innych zadań zleconych odrębnymi ustawami na 2011 rok (po zmianach)</t>
  </si>
  <si>
    <t>3. Usuwanie skutków klęsk żywiołowych</t>
  </si>
  <si>
    <t>Usuwanie skutków klęsk żywiołowych</t>
  </si>
  <si>
    <t>* Wydatki bieżące"</t>
  </si>
  <si>
    <t>1. Świadczenia na rzecz osób fizycznych</t>
  </si>
  <si>
    <t>010</t>
  </si>
  <si>
    <t>Rolnictwo i łowiectwo</t>
  </si>
  <si>
    <t>1. Dotacja celowa z budżetu państwa na realizację zadań bieżących z zakresu administracji rządowej</t>
  </si>
  <si>
    <t>5.</t>
  </si>
  <si>
    <t>01095</t>
  </si>
  <si>
    <t>1.1. Wydatki związane z realizacją ich statutowych zadań</t>
  </si>
  <si>
    <t>2. Dotacja celowa z Krajowego Biura Wyborczego na pokrycie kosztów niszczenia dokumentów w wyborów samorządowych 2010 r.</t>
  </si>
  <si>
    <t>Wybory deo rad gmin, rad powiatów i sejmików województw, wybory wójtów, burmistrzów i prezydentów miast oraz referenda gminne, powiatowe i wojewódzkie</t>
  </si>
  <si>
    <t>Załącznik Nr 3 do Zarządzenia</t>
  </si>
  <si>
    <t>Burmistrza Nr B.0050.202.2011</t>
  </si>
  <si>
    <t>z dnia 08.08.2011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</si>
</sst>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0" fillId="2" borderId="6" xfId="0" applyNumberFormat="1" applyFill="1" applyBorder="1" applyAlignment="1">
      <alignment wrapText="1"/>
    </xf>
    <xf numFmtId="9" fontId="0" fillId="2" borderId="3" xfId="19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9" fontId="3" fillId="2" borderId="5" xfId="19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3" fontId="0" fillId="3" borderId="0" xfId="0" applyNumberFormat="1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0" fillId="2" borderId="0" xfId="0" applyNumberFormat="1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3" fontId="0" fillId="2" borderId="7" xfId="0" applyNumberFormat="1" applyFont="1" applyFill="1" applyBorder="1" applyAlignment="1">
      <alignment wrapText="1"/>
    </xf>
    <xf numFmtId="9" fontId="0" fillId="2" borderId="8" xfId="19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3" fillId="3" borderId="1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0" fillId="5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0" fillId="5" borderId="1" xfId="0" applyNumberFormat="1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tabSelected="1" workbookViewId="0" topLeftCell="A1">
      <selection activeCell="E98" sqref="E98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s="5" customFormat="1" ht="12.75" customHeight="1">
      <c r="A1" s="147" t="s">
        <v>72</v>
      </c>
      <c r="B1" s="147"/>
      <c r="C1" s="147"/>
      <c r="D1" s="147"/>
      <c r="E1" s="147"/>
      <c r="F1" s="21"/>
      <c r="G1" s="21"/>
    </row>
    <row r="2" spans="1:7" s="5" customFormat="1" ht="12.75" customHeight="1">
      <c r="A2" s="147" t="s">
        <v>73</v>
      </c>
      <c r="B2" s="147"/>
      <c r="C2" s="147"/>
      <c r="D2" s="147"/>
      <c r="E2" s="147"/>
      <c r="F2" s="21"/>
      <c r="G2" s="21"/>
    </row>
    <row r="3" spans="1:8" ht="12.75">
      <c r="A3" s="147" t="s">
        <v>74</v>
      </c>
      <c r="B3" s="147"/>
      <c r="C3" s="147"/>
      <c r="D3" s="147"/>
      <c r="E3" s="147"/>
      <c r="F3" s="6"/>
      <c r="G3" s="6"/>
      <c r="H3" s="4" t="s">
        <v>0</v>
      </c>
    </row>
    <row r="4" spans="1:7" ht="38.25" customHeight="1">
      <c r="A4" s="148" t="s">
        <v>59</v>
      </c>
      <c r="B4" s="148"/>
      <c r="C4" s="148"/>
      <c r="D4" s="148"/>
      <c r="E4" s="148"/>
      <c r="F4" s="6"/>
      <c r="G4" s="6"/>
    </row>
    <row r="5" spans="2:7" ht="12.75">
      <c r="B5" s="6"/>
      <c r="C5" s="6"/>
      <c r="D5" s="6"/>
      <c r="E5" s="6"/>
      <c r="F5" s="6"/>
      <c r="G5" s="6"/>
    </row>
    <row r="6" spans="1:7" s="19" customFormat="1" ht="24.75" customHeight="1">
      <c r="A6" s="149" t="s">
        <v>53</v>
      </c>
      <c r="B6" s="149"/>
      <c r="C6" s="149"/>
      <c r="D6" s="149"/>
      <c r="E6" s="149"/>
      <c r="F6" s="149"/>
      <c r="G6" s="149"/>
    </row>
    <row r="7" spans="2:7" ht="12.75">
      <c r="B7" s="6"/>
      <c r="C7" s="6"/>
      <c r="D7" s="6"/>
      <c r="E7" s="6"/>
      <c r="F7" s="6"/>
      <c r="G7" s="6"/>
    </row>
    <row r="8" spans="1:37" ht="12.75">
      <c r="A8" s="20"/>
      <c r="B8" s="2" t="s">
        <v>1</v>
      </c>
      <c r="C8" s="2" t="s">
        <v>2</v>
      </c>
      <c r="D8" s="2" t="s">
        <v>3</v>
      </c>
      <c r="E8" s="2" t="s">
        <v>4</v>
      </c>
      <c r="F8" s="7"/>
      <c r="G8" s="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ht="12.75">
      <c r="A9" s="20"/>
      <c r="B9" s="1">
        <v>1</v>
      </c>
      <c r="C9" s="1">
        <v>2</v>
      </c>
      <c r="D9" s="1">
        <v>3</v>
      </c>
      <c r="E9" s="1">
        <v>4</v>
      </c>
      <c r="F9" s="9"/>
      <c r="G9" s="1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ht="12.75">
      <c r="A10" s="25"/>
      <c r="B10" s="26"/>
      <c r="C10" s="27"/>
      <c r="D10" s="26"/>
      <c r="E10" s="106"/>
      <c r="F10" s="11"/>
      <c r="G10" s="1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s="52" customFormat="1" ht="12.75">
      <c r="A11" s="45"/>
      <c r="B11" s="24" t="s">
        <v>5</v>
      </c>
      <c r="C11" s="133" t="s">
        <v>64</v>
      </c>
      <c r="D11" s="24" t="s">
        <v>65</v>
      </c>
      <c r="E11" s="111">
        <f>SUM(E12)</f>
        <v>32389.16</v>
      </c>
      <c r="F11" s="50"/>
      <c r="G11" s="51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</row>
    <row r="12" spans="1:37" s="86" customFormat="1" ht="25.5">
      <c r="A12" s="45"/>
      <c r="B12" s="43"/>
      <c r="C12" s="44"/>
      <c r="D12" s="43" t="s">
        <v>66</v>
      </c>
      <c r="E12" s="134">
        <v>32389.16</v>
      </c>
      <c r="F12" s="135"/>
      <c r="G12" s="13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ht="12.75">
      <c r="A13" s="25"/>
      <c r="B13" s="26"/>
      <c r="C13" s="27"/>
      <c r="D13" s="26"/>
      <c r="E13" s="106"/>
      <c r="F13" s="13"/>
      <c r="G13" s="1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2.75">
      <c r="A14" s="25"/>
      <c r="B14" s="24" t="s">
        <v>7</v>
      </c>
      <c r="C14" s="35">
        <v>750</v>
      </c>
      <c r="D14" s="24" t="s">
        <v>6</v>
      </c>
      <c r="E14" s="107">
        <f>SUM(E15:E16)</f>
        <v>97764</v>
      </c>
      <c r="F14" s="13"/>
      <c r="G14" s="1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1:37" ht="25.5">
      <c r="A15" s="25"/>
      <c r="B15" s="36"/>
      <c r="C15" s="37"/>
      <c r="D15" s="38" t="s">
        <v>34</v>
      </c>
      <c r="E15" s="108">
        <v>70069</v>
      </c>
      <c r="F15" s="13"/>
      <c r="G15" s="1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ht="25.5">
      <c r="A16" s="25"/>
      <c r="B16" s="36"/>
      <c r="C16" s="37"/>
      <c r="D16" s="38" t="s">
        <v>55</v>
      </c>
      <c r="E16" s="108">
        <v>27695</v>
      </c>
      <c r="F16" s="13"/>
      <c r="G16" s="1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2.75">
      <c r="A17" s="25"/>
      <c r="B17" s="39"/>
      <c r="C17" s="40"/>
      <c r="D17" s="39"/>
      <c r="E17" s="106"/>
      <c r="F17" s="13"/>
      <c r="G17" s="1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ht="25.5">
      <c r="A18" s="25"/>
      <c r="B18" s="24" t="s">
        <v>9</v>
      </c>
      <c r="C18" s="35">
        <v>751</v>
      </c>
      <c r="D18" s="24" t="s">
        <v>8</v>
      </c>
      <c r="E18" s="107">
        <f>E19+E20</f>
        <v>3336</v>
      </c>
      <c r="F18" s="13"/>
      <c r="G18" s="1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25.5">
      <c r="A19" s="25"/>
      <c r="B19" s="38"/>
      <c r="C19" s="41"/>
      <c r="D19" s="42" t="s">
        <v>35</v>
      </c>
      <c r="E19" s="109">
        <v>3200</v>
      </c>
      <c r="F19" s="13"/>
      <c r="G19" s="1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38.25">
      <c r="A20" s="25"/>
      <c r="B20" s="38"/>
      <c r="C20" s="41"/>
      <c r="D20" s="42" t="s">
        <v>70</v>
      </c>
      <c r="E20" s="109">
        <v>136</v>
      </c>
      <c r="F20" s="13"/>
      <c r="G20" s="1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ht="12.75">
      <c r="A21" s="25"/>
      <c r="B21" s="26"/>
      <c r="C21" s="26"/>
      <c r="D21" s="26"/>
      <c r="E21" s="106"/>
      <c r="F21" s="13"/>
      <c r="G21" s="1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ht="12.75">
      <c r="A22" s="25"/>
      <c r="B22" s="24" t="s">
        <v>30</v>
      </c>
      <c r="C22" s="35">
        <v>851</v>
      </c>
      <c r="D22" s="24" t="s">
        <v>28</v>
      </c>
      <c r="E22" s="107">
        <f>E23</f>
        <v>50</v>
      </c>
      <c r="F22" s="13"/>
      <c r="G22" s="1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ht="25.5">
      <c r="A23" s="25"/>
      <c r="B23" s="39"/>
      <c r="C23" s="39"/>
      <c r="D23" s="39" t="s">
        <v>29</v>
      </c>
      <c r="E23" s="110">
        <v>50</v>
      </c>
      <c r="F23" s="13"/>
      <c r="G23" s="1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ht="11.25" customHeight="1">
      <c r="A24" s="25"/>
      <c r="B24" s="39"/>
      <c r="C24" s="39"/>
      <c r="D24" s="39"/>
      <c r="E24" s="106"/>
      <c r="F24" s="13"/>
      <c r="G24" s="1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s="48" customFormat="1" ht="12.75">
      <c r="A25" s="45"/>
      <c r="B25" s="24" t="s">
        <v>67</v>
      </c>
      <c r="C25" s="35">
        <v>852</v>
      </c>
      <c r="D25" s="24" t="s">
        <v>10</v>
      </c>
      <c r="E25" s="107">
        <f>SUM(E26)</f>
        <v>2245909</v>
      </c>
      <c r="F25" s="46"/>
      <c r="G25" s="4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</row>
    <row r="26" spans="1:37" s="52" customFormat="1" ht="25.5">
      <c r="A26" s="49"/>
      <c r="B26" s="36"/>
      <c r="C26" s="37"/>
      <c r="D26" s="38" t="s">
        <v>26</v>
      </c>
      <c r="E26" s="108">
        <f>SUM(E27:E29)</f>
        <v>2245909</v>
      </c>
      <c r="F26" s="50"/>
      <c r="G26" s="51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1:37" ht="38.25">
      <c r="A27" s="25"/>
      <c r="B27" s="43"/>
      <c r="C27" s="44"/>
      <c r="D27" s="43" t="s">
        <v>38</v>
      </c>
      <c r="E27" s="110">
        <v>2188212</v>
      </c>
      <c r="F27" s="15"/>
      <c r="G27" s="1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ht="56.25" customHeight="1">
      <c r="A28" s="25"/>
      <c r="B28" s="43"/>
      <c r="C28" s="44"/>
      <c r="D28" s="43" t="s">
        <v>36</v>
      </c>
      <c r="E28" s="110">
        <v>6197</v>
      </c>
      <c r="F28" s="16"/>
      <c r="G28" s="17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1:37" ht="15.75" customHeight="1">
      <c r="A29" s="25"/>
      <c r="B29" s="43"/>
      <c r="C29" s="44"/>
      <c r="D29" s="43" t="s">
        <v>60</v>
      </c>
      <c r="E29" s="110">
        <v>51500</v>
      </c>
      <c r="F29" s="16"/>
      <c r="G29" s="1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12.75">
      <c r="A30" s="25"/>
      <c r="B30" s="26"/>
      <c r="C30" s="27"/>
      <c r="D30" s="26"/>
      <c r="E30" s="106"/>
      <c r="F30" s="13"/>
      <c r="G30" s="18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1:37" s="48" customFormat="1" ht="12.75">
      <c r="A31" s="45"/>
      <c r="B31" s="53"/>
      <c r="C31" s="54"/>
      <c r="D31" s="24" t="s">
        <v>11</v>
      </c>
      <c r="E31" s="107">
        <f>SUM(E25,E18,E14,E22,E11)</f>
        <v>2379448.16</v>
      </c>
      <c r="F31" s="46"/>
      <c r="G31" s="4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1:37" s="52" customFormat="1" ht="12.75">
      <c r="A32" s="49"/>
      <c r="B32" s="39"/>
      <c r="C32" s="40"/>
      <c r="D32" s="39" t="s">
        <v>12</v>
      </c>
      <c r="E32" s="110"/>
      <c r="F32" s="55"/>
      <c r="G32" s="56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</row>
    <row r="33" spans="1:37" s="52" customFormat="1" ht="12.75">
      <c r="A33" s="49"/>
      <c r="B33" s="39"/>
      <c r="C33" s="40"/>
      <c r="D33" s="39" t="s">
        <v>13</v>
      </c>
      <c r="E33" s="110">
        <f>SUM(E15,E22,E25,E11)</f>
        <v>2348417.16</v>
      </c>
      <c r="F33" s="57"/>
      <c r="G33" s="57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  <row r="34" spans="1:37" s="52" customFormat="1" ht="12.75">
      <c r="A34" s="49"/>
      <c r="B34" s="39"/>
      <c r="C34" s="39"/>
      <c r="D34" s="39" t="s">
        <v>14</v>
      </c>
      <c r="E34" s="110">
        <f>SUM(E18)</f>
        <v>3336</v>
      </c>
      <c r="F34" s="57"/>
      <c r="G34" s="57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</row>
    <row r="35" spans="1:37" s="52" customFormat="1" ht="12.75">
      <c r="A35" s="49"/>
      <c r="B35" s="39"/>
      <c r="C35" s="39"/>
      <c r="D35" s="39" t="s">
        <v>56</v>
      </c>
      <c r="E35" s="110">
        <f>SUM(E16)</f>
        <v>27695</v>
      </c>
      <c r="F35" s="57"/>
      <c r="G35" s="57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</row>
    <row r="36" spans="1:37" ht="12.75">
      <c r="A36" s="28"/>
      <c r="B36" s="28"/>
      <c r="C36" s="28"/>
      <c r="D36" s="28"/>
      <c r="E36" s="28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s="58" customFormat="1" ht="29.25" customHeight="1">
      <c r="A37" s="146" t="s">
        <v>54</v>
      </c>
      <c r="B37" s="146"/>
      <c r="C37" s="146"/>
      <c r="D37" s="146"/>
      <c r="E37" s="14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</row>
    <row r="38" spans="1:37" s="22" customFormat="1" ht="25.5">
      <c r="A38" s="35" t="s">
        <v>1</v>
      </c>
      <c r="B38" s="35" t="s">
        <v>2</v>
      </c>
      <c r="C38" s="35" t="s">
        <v>25</v>
      </c>
      <c r="D38" s="35" t="s">
        <v>3</v>
      </c>
      <c r="E38" s="35" t="s">
        <v>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</row>
    <row r="39" spans="1:37" s="58" customFormat="1" ht="12.75">
      <c r="A39" s="59">
        <v>1</v>
      </c>
      <c r="B39" s="59">
        <v>2</v>
      </c>
      <c r="C39" s="60">
        <v>3</v>
      </c>
      <c r="D39" s="59">
        <v>4</v>
      </c>
      <c r="E39" s="59">
        <v>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</row>
    <row r="40" spans="1:37" s="22" customFormat="1" ht="12.75">
      <c r="A40" s="24">
        <v>1</v>
      </c>
      <c r="B40" s="24">
        <v>750</v>
      </c>
      <c r="C40" s="24"/>
      <c r="D40" s="61" t="s">
        <v>6</v>
      </c>
      <c r="E40" s="111">
        <f>SUM(E41)</f>
        <v>800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</row>
    <row r="41" spans="1:37" s="58" customFormat="1" ht="12.75">
      <c r="A41" s="62"/>
      <c r="B41" s="62"/>
      <c r="C41" s="62">
        <v>75011</v>
      </c>
      <c r="D41" s="63" t="s">
        <v>20</v>
      </c>
      <c r="E41" s="112">
        <f>SUM(E42)</f>
        <v>800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</row>
    <row r="42" spans="1:37" s="58" customFormat="1" ht="25.5">
      <c r="A42" s="64"/>
      <c r="B42" s="64"/>
      <c r="C42" s="64"/>
      <c r="D42" s="64" t="s">
        <v>51</v>
      </c>
      <c r="E42" s="113">
        <v>800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</row>
    <row r="43" spans="1:37" s="58" customFormat="1" ht="12.75">
      <c r="A43" s="65"/>
      <c r="B43" s="65"/>
      <c r="C43" s="65"/>
      <c r="D43" s="66"/>
      <c r="E43" s="114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</row>
    <row r="44" spans="1:37" s="22" customFormat="1" ht="12.75">
      <c r="A44" s="24" t="s">
        <v>7</v>
      </c>
      <c r="B44" s="24">
        <v>852</v>
      </c>
      <c r="C44" s="24"/>
      <c r="D44" s="24" t="s">
        <v>10</v>
      </c>
      <c r="E44" s="115">
        <f>E45</f>
        <v>19000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</row>
    <row r="45" spans="1:37" s="23" customFormat="1" ht="38.25">
      <c r="A45" s="67"/>
      <c r="B45" s="67"/>
      <c r="C45" s="67">
        <v>85212</v>
      </c>
      <c r="D45" s="80" t="s">
        <v>37</v>
      </c>
      <c r="E45" s="116">
        <f>E46</f>
        <v>19000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</row>
    <row r="46" spans="1:37" s="69" customFormat="1" ht="25.5">
      <c r="A46" s="68"/>
      <c r="B46" s="68"/>
      <c r="C46" s="68"/>
      <c r="D46" s="68" t="s">
        <v>33</v>
      </c>
      <c r="E46" s="117">
        <v>19000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</row>
    <row r="47" spans="1:37" s="58" customFormat="1" ht="12.75">
      <c r="A47" s="65"/>
      <c r="B47" s="65"/>
      <c r="C47" s="65"/>
      <c r="D47" s="65"/>
      <c r="E47" s="118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</row>
    <row r="48" spans="1:37" s="72" customFormat="1" ht="12.75">
      <c r="A48" s="70"/>
      <c r="B48" s="70"/>
      <c r="C48" s="70"/>
      <c r="D48" s="71" t="s">
        <v>27</v>
      </c>
      <c r="E48" s="119">
        <f>SUM(E44,E40)</f>
        <v>19800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</row>
    <row r="49" spans="1:37" s="5" customFormat="1" ht="12.75">
      <c r="A49" s="28"/>
      <c r="B49" s="28"/>
      <c r="C49" s="28"/>
      <c r="D49" s="28"/>
      <c r="E49" s="28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</row>
    <row r="50" spans="1:37" s="3" customFormat="1" ht="12.75">
      <c r="A50" s="29"/>
      <c r="B50" s="29"/>
      <c r="C50" s="29"/>
      <c r="D50" s="29"/>
      <c r="E50" s="29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</row>
    <row r="51" spans="1:37" s="58" customFormat="1" ht="24.75" customHeight="1">
      <c r="A51" s="144" t="s">
        <v>52</v>
      </c>
      <c r="B51" s="145"/>
      <c r="C51" s="145"/>
      <c r="D51" s="145"/>
      <c r="E51" s="14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</row>
    <row r="52" spans="1:37" s="3" customFormat="1" ht="12.75">
      <c r="A52" s="28"/>
      <c r="B52" s="28"/>
      <c r="C52" s="28"/>
      <c r="D52" s="28"/>
      <c r="E52" s="28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</row>
    <row r="53" spans="1:37" s="3" customFormat="1" ht="25.5">
      <c r="A53" s="73" t="s">
        <v>1</v>
      </c>
      <c r="B53" s="73" t="s">
        <v>15</v>
      </c>
      <c r="C53" s="73" t="s">
        <v>16</v>
      </c>
      <c r="D53" s="73" t="s">
        <v>17</v>
      </c>
      <c r="E53" s="73" t="s">
        <v>18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</row>
    <row r="54" spans="1:37" s="3" customFormat="1" ht="12.75">
      <c r="A54" s="74">
        <v>1</v>
      </c>
      <c r="B54" s="74">
        <v>2</v>
      </c>
      <c r="C54" s="74">
        <v>3</v>
      </c>
      <c r="D54" s="74">
        <v>4</v>
      </c>
      <c r="E54" s="74">
        <v>5</v>
      </c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</row>
    <row r="55" spans="1:37" s="3" customFormat="1" ht="12.75">
      <c r="A55" s="74"/>
      <c r="B55" s="74"/>
      <c r="C55" s="74"/>
      <c r="D55" s="74"/>
      <c r="E55" s="120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</row>
    <row r="56" spans="1:37" s="3" customFormat="1" ht="12.75">
      <c r="A56" s="76" t="s">
        <v>5</v>
      </c>
      <c r="B56" s="137" t="s">
        <v>64</v>
      </c>
      <c r="C56" s="73"/>
      <c r="D56" s="76" t="s">
        <v>65</v>
      </c>
      <c r="E56" s="139">
        <f>SUM(E58)</f>
        <v>32389.16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</row>
    <row r="57" spans="1:37" s="3" customFormat="1" ht="12.75">
      <c r="A57" s="74"/>
      <c r="B57" s="74"/>
      <c r="C57" s="74"/>
      <c r="D57" s="78"/>
      <c r="E57" s="140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</row>
    <row r="58" spans="1:37" s="101" customFormat="1" ht="12.75">
      <c r="A58" s="102"/>
      <c r="B58" s="102"/>
      <c r="C58" s="138" t="s">
        <v>68</v>
      </c>
      <c r="D58" s="80" t="s">
        <v>32</v>
      </c>
      <c r="E58" s="141">
        <f>SUM(E59)</f>
        <v>32389.16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</row>
    <row r="59" spans="1:37" s="86" customFormat="1" ht="12.75">
      <c r="A59" s="104"/>
      <c r="B59" s="104"/>
      <c r="C59" s="104"/>
      <c r="D59" s="105" t="s">
        <v>21</v>
      </c>
      <c r="E59" s="142">
        <f>SUM(E60)</f>
        <v>32389.16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</row>
    <row r="60" spans="1:37" s="86" customFormat="1" ht="12.75">
      <c r="A60" s="84"/>
      <c r="B60" s="84"/>
      <c r="C60" s="84"/>
      <c r="D60" s="85" t="s">
        <v>39</v>
      </c>
      <c r="E60" s="143">
        <f>SUM(E61)</f>
        <v>32389.16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 s="86" customFormat="1" ht="12.75">
      <c r="A61" s="84"/>
      <c r="B61" s="84"/>
      <c r="C61" s="84"/>
      <c r="D61" s="85" t="s">
        <v>69</v>
      </c>
      <c r="E61" s="143">
        <v>32389.16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</row>
    <row r="62" spans="1:37" s="86" customFormat="1" ht="12.75">
      <c r="A62" s="84"/>
      <c r="B62" s="84"/>
      <c r="C62" s="84"/>
      <c r="D62" s="85"/>
      <c r="E62" s="143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</row>
    <row r="63" spans="1:37" s="3" customFormat="1" ht="12.75">
      <c r="A63" s="75" t="s">
        <v>7</v>
      </c>
      <c r="B63" s="75">
        <v>750</v>
      </c>
      <c r="C63" s="75"/>
      <c r="D63" s="76" t="s">
        <v>19</v>
      </c>
      <c r="E63" s="121">
        <f>SUM(E65,E71)</f>
        <v>97764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</row>
    <row r="64" spans="1:37" s="3" customFormat="1" ht="12.75">
      <c r="A64" s="77"/>
      <c r="B64" s="77"/>
      <c r="C64" s="77"/>
      <c r="D64" s="78"/>
      <c r="E64" s="122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</row>
    <row r="65" spans="1:37" s="3" customFormat="1" ht="12.75">
      <c r="A65" s="79"/>
      <c r="B65" s="79"/>
      <c r="C65" s="79">
        <v>75011</v>
      </c>
      <c r="D65" s="80" t="s">
        <v>20</v>
      </c>
      <c r="E65" s="123">
        <f>SUM(E66)</f>
        <v>70069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</row>
    <row r="66" spans="1:37" s="3" customFormat="1" ht="12.75">
      <c r="A66" s="89"/>
      <c r="B66" s="89"/>
      <c r="C66" s="89"/>
      <c r="D66" s="90" t="s">
        <v>21</v>
      </c>
      <c r="E66" s="124">
        <f>SUM(E67)</f>
        <v>70069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</row>
    <row r="67" spans="1:5" s="95" customFormat="1" ht="12.75">
      <c r="A67" s="93"/>
      <c r="B67" s="93"/>
      <c r="C67" s="93"/>
      <c r="D67" s="94" t="s">
        <v>39</v>
      </c>
      <c r="E67" s="125">
        <f>SUM(E68:E69)</f>
        <v>70069</v>
      </c>
    </row>
    <row r="68" spans="1:5" s="95" customFormat="1" ht="12.75">
      <c r="A68" s="93"/>
      <c r="B68" s="93"/>
      <c r="C68" s="93"/>
      <c r="D68" s="94" t="s">
        <v>49</v>
      </c>
      <c r="E68" s="126">
        <v>65590</v>
      </c>
    </row>
    <row r="69" spans="1:5" s="95" customFormat="1" ht="12.75">
      <c r="A69" s="93"/>
      <c r="B69" s="93"/>
      <c r="C69" s="93"/>
      <c r="D69" s="94" t="s">
        <v>43</v>
      </c>
      <c r="E69" s="126">
        <v>4479</v>
      </c>
    </row>
    <row r="70" spans="1:37" s="86" customFormat="1" ht="12.75">
      <c r="A70" s="83"/>
      <c r="B70" s="84"/>
      <c r="C70" s="84"/>
      <c r="D70" s="85"/>
      <c r="E70" s="127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s="101" customFormat="1" ht="12.75">
      <c r="A71" s="79"/>
      <c r="B71" s="102"/>
      <c r="C71" s="102">
        <v>75056</v>
      </c>
      <c r="D71" s="80" t="s">
        <v>57</v>
      </c>
      <c r="E71" s="123">
        <f>SUM(E72)</f>
        <v>27695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</row>
    <row r="72" spans="1:37" s="86" customFormat="1" ht="12.75">
      <c r="A72" s="103"/>
      <c r="B72" s="104"/>
      <c r="C72" s="104"/>
      <c r="D72" s="105" t="s">
        <v>21</v>
      </c>
      <c r="E72" s="124">
        <f>SUM(E73,E76)</f>
        <v>27695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s="86" customFormat="1" ht="12.75">
      <c r="A73" s="83"/>
      <c r="B73" s="84"/>
      <c r="C73" s="84"/>
      <c r="D73" s="85" t="s">
        <v>39</v>
      </c>
      <c r="E73" s="128">
        <f>SUM(E74:E75)</f>
        <v>6877.04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  <row r="74" spans="1:37" s="86" customFormat="1" ht="12.75">
      <c r="A74" s="83"/>
      <c r="B74" s="84"/>
      <c r="C74" s="84"/>
      <c r="D74" s="85" t="s">
        <v>49</v>
      </c>
      <c r="E74" s="128">
        <v>6077.04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</row>
    <row r="75" spans="1:37" s="86" customFormat="1" ht="12.75">
      <c r="A75" s="83"/>
      <c r="B75" s="84"/>
      <c r="C75" s="84"/>
      <c r="D75" s="85" t="s">
        <v>43</v>
      </c>
      <c r="E75" s="128">
        <v>800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</row>
    <row r="76" spans="1:37" s="86" customFormat="1" ht="12.75">
      <c r="A76" s="83"/>
      <c r="B76" s="84"/>
      <c r="C76" s="84"/>
      <c r="D76" s="85" t="s">
        <v>58</v>
      </c>
      <c r="E76" s="128">
        <v>20817.96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</row>
    <row r="77" spans="1:37" s="86" customFormat="1" ht="12.75">
      <c r="A77" s="83"/>
      <c r="B77" s="84"/>
      <c r="C77" s="84"/>
      <c r="D77" s="85"/>
      <c r="E77" s="12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</row>
    <row r="78" spans="1:37" s="52" customFormat="1" ht="25.5">
      <c r="A78" s="75" t="s">
        <v>9</v>
      </c>
      <c r="B78" s="75">
        <v>751</v>
      </c>
      <c r="C78" s="75"/>
      <c r="D78" s="76" t="s">
        <v>8</v>
      </c>
      <c r="E78" s="121">
        <f>SUM(E80,E86)</f>
        <v>3336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</row>
    <row r="79" spans="1:37" s="52" customFormat="1" ht="12.75">
      <c r="A79" s="81"/>
      <c r="B79" s="81"/>
      <c r="C79" s="81"/>
      <c r="D79" s="78"/>
      <c r="E79" s="122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</row>
    <row r="80" spans="1:37" s="52" customFormat="1" ht="25.5">
      <c r="A80" s="79"/>
      <c r="B80" s="79"/>
      <c r="C80" s="79">
        <v>75101</v>
      </c>
      <c r="D80" s="80" t="s">
        <v>22</v>
      </c>
      <c r="E80" s="123">
        <f>SUM(E81)</f>
        <v>3200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</row>
    <row r="81" spans="1:37" s="52" customFormat="1" ht="12.75">
      <c r="A81" s="89"/>
      <c r="B81" s="89"/>
      <c r="C81" s="89"/>
      <c r="D81" s="90" t="s">
        <v>23</v>
      </c>
      <c r="E81" s="124">
        <f>SUM(E82)</f>
        <v>3200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</row>
    <row r="82" spans="1:5" s="49" customFormat="1" ht="12.75">
      <c r="A82" s="93"/>
      <c r="B82" s="93"/>
      <c r="C82" s="93"/>
      <c r="D82" s="94" t="s">
        <v>39</v>
      </c>
      <c r="E82" s="125">
        <f>SUM(E83)</f>
        <v>3200</v>
      </c>
    </row>
    <row r="83" spans="1:5" s="49" customFormat="1" ht="25.5">
      <c r="A83" s="93"/>
      <c r="B83" s="93"/>
      <c r="C83" s="93"/>
      <c r="D83" s="93" t="s">
        <v>47</v>
      </c>
      <c r="E83" s="125">
        <f>SUM(E84)</f>
        <v>3200</v>
      </c>
    </row>
    <row r="84" spans="1:37" s="52" customFormat="1" ht="25.5">
      <c r="A84" s="81"/>
      <c r="B84" s="81"/>
      <c r="C84" s="81"/>
      <c r="D84" s="87" t="s">
        <v>48</v>
      </c>
      <c r="E84" s="128">
        <v>3200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</row>
    <row r="85" spans="1:37" s="52" customFormat="1" ht="12.75">
      <c r="A85" s="81"/>
      <c r="B85" s="82"/>
      <c r="C85" s="82"/>
      <c r="D85" s="82"/>
      <c r="E85" s="127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</row>
    <row r="86" spans="1:37" s="52" customFormat="1" ht="38.25">
      <c r="A86" s="79"/>
      <c r="B86" s="80"/>
      <c r="C86" s="80">
        <v>75109</v>
      </c>
      <c r="D86" s="80" t="s">
        <v>71</v>
      </c>
      <c r="E86" s="123">
        <f>SUM(E87)</f>
        <v>136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</row>
    <row r="87" spans="1:37" s="52" customFormat="1" ht="12.75">
      <c r="A87" s="89"/>
      <c r="B87" s="90"/>
      <c r="C87" s="90"/>
      <c r="D87" s="90" t="s">
        <v>21</v>
      </c>
      <c r="E87" s="124">
        <f>SUM(E88)</f>
        <v>136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</row>
    <row r="88" spans="1:37" s="52" customFormat="1" ht="12.75">
      <c r="A88" s="81"/>
      <c r="B88" s="82"/>
      <c r="C88" s="82"/>
      <c r="D88" s="82" t="s">
        <v>39</v>
      </c>
      <c r="E88" s="128">
        <f>SUM(E89)</f>
        <v>136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</row>
    <row r="89" spans="1:37" s="52" customFormat="1" ht="12.75">
      <c r="A89" s="81"/>
      <c r="B89" s="82"/>
      <c r="C89" s="82"/>
      <c r="D89" s="82" t="s">
        <v>49</v>
      </c>
      <c r="E89" s="128">
        <v>136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</row>
    <row r="90" spans="1:37" s="52" customFormat="1" ht="12.75">
      <c r="A90" s="81"/>
      <c r="B90" s="82"/>
      <c r="C90" s="82"/>
      <c r="D90" s="82"/>
      <c r="E90" s="127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</row>
    <row r="91" spans="1:37" s="52" customFormat="1" ht="12.75">
      <c r="A91" s="75" t="s">
        <v>30</v>
      </c>
      <c r="B91" s="76">
        <v>851</v>
      </c>
      <c r="C91" s="76"/>
      <c r="D91" s="76" t="s">
        <v>28</v>
      </c>
      <c r="E91" s="121">
        <f>E93</f>
        <v>50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</row>
    <row r="92" spans="1:37" s="52" customFormat="1" ht="12.75">
      <c r="A92" s="81"/>
      <c r="B92" s="82"/>
      <c r="C92" s="82"/>
      <c r="D92" s="82"/>
      <c r="E92" s="128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</row>
    <row r="93" spans="1:37" s="52" customFormat="1" ht="12.75">
      <c r="A93" s="79"/>
      <c r="B93" s="80"/>
      <c r="C93" s="88">
        <v>85195</v>
      </c>
      <c r="D93" s="80" t="s">
        <v>32</v>
      </c>
      <c r="E93" s="123">
        <f>E94</f>
        <v>50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</row>
    <row r="94" spans="1:37" s="52" customFormat="1" ht="12.75">
      <c r="A94" s="89"/>
      <c r="B94" s="90"/>
      <c r="C94" s="90"/>
      <c r="D94" s="90" t="s">
        <v>21</v>
      </c>
      <c r="E94" s="124">
        <f>SUM(E95)</f>
        <v>50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</row>
    <row r="95" spans="1:5" s="49" customFormat="1" ht="12.75">
      <c r="A95" s="93"/>
      <c r="B95" s="94"/>
      <c r="C95" s="94"/>
      <c r="D95" s="94" t="s">
        <v>39</v>
      </c>
      <c r="E95" s="125">
        <f>SUM(E96)</f>
        <v>50</v>
      </c>
    </row>
    <row r="96" spans="1:5" s="49" customFormat="1" ht="25.5">
      <c r="A96" s="93"/>
      <c r="B96" s="94"/>
      <c r="C96" s="94"/>
      <c r="D96" s="93" t="s">
        <v>47</v>
      </c>
      <c r="E96" s="125">
        <f>SUM(E97)</f>
        <v>50</v>
      </c>
    </row>
    <row r="97" spans="1:37" s="52" customFormat="1" ht="12.75">
      <c r="A97" s="81"/>
      <c r="B97" s="82"/>
      <c r="C97" s="82"/>
      <c r="D97" s="82" t="s">
        <v>46</v>
      </c>
      <c r="E97" s="128">
        <v>50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</row>
    <row r="98" spans="1:37" s="52" customFormat="1" ht="12.75">
      <c r="A98" s="81"/>
      <c r="B98" s="82"/>
      <c r="C98" s="82"/>
      <c r="D98" s="82"/>
      <c r="E98" s="127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</row>
    <row r="99" spans="1:37" ht="12.75">
      <c r="A99" s="75" t="s">
        <v>67</v>
      </c>
      <c r="B99" s="75">
        <v>852</v>
      </c>
      <c r="C99" s="75"/>
      <c r="D99" s="76" t="s">
        <v>10</v>
      </c>
      <c r="E99" s="121">
        <f>SUM(E101,E112,E117)</f>
        <v>2245909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ht="12.75">
      <c r="A100" s="30"/>
      <c r="B100" s="30"/>
      <c r="C100" s="30"/>
      <c r="D100" s="31"/>
      <c r="E100" s="129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ht="38.25">
      <c r="A101" s="79"/>
      <c r="B101" s="79"/>
      <c r="C101" s="79">
        <v>85212</v>
      </c>
      <c r="D101" s="80" t="s">
        <v>37</v>
      </c>
      <c r="E101" s="123">
        <f>SUM(E102)</f>
        <v>2188212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1:37" ht="12.75">
      <c r="A102" s="89"/>
      <c r="B102" s="89"/>
      <c r="C102" s="89"/>
      <c r="D102" s="90" t="s">
        <v>23</v>
      </c>
      <c r="E102" s="130">
        <f>SUM(E103,E108)</f>
        <v>2188212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1:5" s="20" customFormat="1" ht="12.75">
      <c r="A103" s="93"/>
      <c r="B103" s="93"/>
      <c r="C103" s="93"/>
      <c r="D103" s="94" t="s">
        <v>39</v>
      </c>
      <c r="E103" s="126">
        <f>SUM(E104,E107)</f>
        <v>93752</v>
      </c>
    </row>
    <row r="104" spans="1:5" s="20" customFormat="1" ht="12.75">
      <c r="A104" s="93"/>
      <c r="B104" s="93"/>
      <c r="C104" s="93"/>
      <c r="D104" s="94" t="s">
        <v>40</v>
      </c>
      <c r="E104" s="126">
        <f>SUM(E105:E106)</f>
        <v>80287</v>
      </c>
    </row>
    <row r="105" spans="1:37" ht="12.75">
      <c r="A105" s="81"/>
      <c r="B105" s="81"/>
      <c r="C105" s="81"/>
      <c r="D105" s="91" t="s">
        <v>41</v>
      </c>
      <c r="E105" s="131">
        <v>31848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ht="12.75">
      <c r="A106" s="81"/>
      <c r="B106" s="81"/>
      <c r="C106" s="81"/>
      <c r="D106" s="91" t="s">
        <v>42</v>
      </c>
      <c r="E106" s="131">
        <v>48439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1:5" s="20" customFormat="1" ht="12" customHeight="1">
      <c r="A107" s="93"/>
      <c r="B107" s="93"/>
      <c r="C107" s="93"/>
      <c r="D107" s="93" t="s">
        <v>43</v>
      </c>
      <c r="E107" s="132">
        <v>13465</v>
      </c>
    </row>
    <row r="108" spans="1:5" s="20" customFormat="1" ht="12.75">
      <c r="A108" s="93"/>
      <c r="B108" s="93"/>
      <c r="C108" s="93"/>
      <c r="D108" s="93" t="s">
        <v>44</v>
      </c>
      <c r="E108" s="132">
        <f>SUM(E109:E110)</f>
        <v>2094460</v>
      </c>
    </row>
    <row r="109" spans="1:37" ht="12.75">
      <c r="A109" s="81"/>
      <c r="B109" s="81"/>
      <c r="C109" s="81"/>
      <c r="D109" s="91" t="s">
        <v>45</v>
      </c>
      <c r="E109" s="131">
        <v>1819060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1:37" ht="12.75">
      <c r="A110" s="81"/>
      <c r="B110" s="81"/>
      <c r="C110" s="81"/>
      <c r="D110" s="91" t="s">
        <v>50</v>
      </c>
      <c r="E110" s="131">
        <v>275400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1:37" ht="12.75">
      <c r="A111" s="77"/>
      <c r="B111" s="77"/>
      <c r="C111" s="77"/>
      <c r="D111" s="87"/>
      <c r="E111" s="129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1:37" ht="63.75">
      <c r="A112" s="79"/>
      <c r="B112" s="79"/>
      <c r="C112" s="79">
        <v>85213</v>
      </c>
      <c r="D112" s="80" t="s">
        <v>31</v>
      </c>
      <c r="E112" s="123">
        <f>SUM(E113)</f>
        <v>6197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</row>
    <row r="113" spans="1:37" ht="12.75">
      <c r="A113" s="89"/>
      <c r="B113" s="89"/>
      <c r="C113" s="89"/>
      <c r="D113" s="90" t="s">
        <v>21</v>
      </c>
      <c r="E113" s="124">
        <f>SUM(E114)</f>
        <v>6197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</row>
    <row r="114" spans="1:5" s="20" customFormat="1" ht="12.75">
      <c r="A114" s="93"/>
      <c r="B114" s="93"/>
      <c r="C114" s="93"/>
      <c r="D114" s="94" t="s">
        <v>39</v>
      </c>
      <c r="E114" s="125">
        <f>SUM(E115)</f>
        <v>6197</v>
      </c>
    </row>
    <row r="115" spans="1:5" s="20" customFormat="1" ht="12.75">
      <c r="A115" s="93"/>
      <c r="B115" s="93"/>
      <c r="C115" s="93"/>
      <c r="D115" s="94" t="s">
        <v>69</v>
      </c>
      <c r="E115" s="125">
        <v>6197</v>
      </c>
    </row>
    <row r="116" spans="1:37" ht="12.75">
      <c r="A116" s="32"/>
      <c r="B116" s="32"/>
      <c r="C116" s="32"/>
      <c r="D116" s="33"/>
      <c r="E116" s="127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</row>
    <row r="117" spans="1:37" s="101" customFormat="1" ht="12.75">
      <c r="A117" s="79"/>
      <c r="B117" s="79"/>
      <c r="C117" s="79">
        <v>85278</v>
      </c>
      <c r="D117" s="80" t="s">
        <v>61</v>
      </c>
      <c r="E117" s="123">
        <f>SUM(E118)</f>
        <v>51500</v>
      </c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</row>
    <row r="118" spans="1:37" s="52" customFormat="1" ht="12.75">
      <c r="A118" s="89"/>
      <c r="B118" s="89"/>
      <c r="C118" s="89"/>
      <c r="D118" s="90" t="s">
        <v>62</v>
      </c>
      <c r="E118" s="124">
        <f>SUM(E119)</f>
        <v>51500</v>
      </c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</row>
    <row r="119" spans="1:37" s="52" customFormat="1" ht="12.75">
      <c r="A119" s="81"/>
      <c r="B119" s="81"/>
      <c r="C119" s="81"/>
      <c r="D119" s="82" t="s">
        <v>63</v>
      </c>
      <c r="E119" s="128">
        <v>51500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</row>
    <row r="120" spans="1:37" s="52" customFormat="1" ht="12.75">
      <c r="A120" s="81"/>
      <c r="B120" s="81"/>
      <c r="C120" s="81"/>
      <c r="D120" s="82"/>
      <c r="E120" s="128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</row>
    <row r="121" spans="1:37" s="52" customFormat="1" ht="12.75">
      <c r="A121" s="81"/>
      <c r="B121" s="81"/>
      <c r="C121" s="81"/>
      <c r="D121" s="82"/>
      <c r="E121" s="128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</row>
    <row r="122" spans="1:37" ht="12.75">
      <c r="A122" s="92"/>
      <c r="B122" s="92"/>
      <c r="C122" s="92"/>
      <c r="D122" s="76" t="s">
        <v>24</v>
      </c>
      <c r="E122" s="121">
        <f>SUM(E56,E63,E78,E99,E91)</f>
        <v>2379448.16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1:37" ht="12.75">
      <c r="A123" s="34"/>
      <c r="B123" s="34"/>
      <c r="C123" s="34"/>
      <c r="D123" s="33"/>
      <c r="E123" s="127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</row>
    <row r="124" spans="8:37" ht="12.75"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</row>
    <row r="125" spans="8:37" ht="12.75"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8:37" ht="12.75"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</row>
    <row r="127" spans="8:37" ht="12.75"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8:37" ht="12.75"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8:37" ht="12.75"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</row>
  </sheetData>
  <mergeCells count="7">
    <mergeCell ref="A51:E51"/>
    <mergeCell ref="A37:E37"/>
    <mergeCell ref="A1:E1"/>
    <mergeCell ref="A4:E4"/>
    <mergeCell ref="A6:G6"/>
    <mergeCell ref="A2:E2"/>
    <mergeCell ref="A3:E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Barbara Czyszczoń</cp:lastModifiedBy>
  <cp:lastPrinted>2011-06-01T10:39:50Z</cp:lastPrinted>
  <dcterms:created xsi:type="dcterms:W3CDTF">2006-11-03T11:02:49Z</dcterms:created>
  <dcterms:modified xsi:type="dcterms:W3CDTF">2011-08-09T09:03:44Z</dcterms:modified>
  <cp:category/>
  <cp:version/>
  <cp:contentType/>
  <cp:contentStatus/>
</cp:coreProperties>
</file>