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'Arkusz1'!$A$1:$L$21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<sst xmlns="http://schemas.openxmlformats.org/spreadsheetml/2006/main" count="41" uniqueCount="37">
  <si>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</si>
  <si>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</si>
  <si>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</si>
  <si>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</si>
  <si>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</si>
  <si>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</si>
  <si>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</si>
  <si>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</si>
  <si>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2.</t>
  </si>
  <si>
    <t>801</t>
  </si>
  <si>
    <t>80195</t>
  </si>
  <si>
    <t>Pozostała działalność</t>
  </si>
  <si>
    <t>* Wydatki bieżące:</t>
  </si>
  <si>
    <t>3.</t>
  </si>
  <si>
    <t>Lp</t>
  </si>
  <si>
    <t>Zmiany w 2016 r. w planie wydatków na realizację programów i projektów finansowanych z udziałem środków, o których mowa w art. 5 ust. 1 pkt. 2 i 3 ustawy o finansach publicznych, w części związanej z realizacją zadań gminy (w złotych i groszach)</t>
  </si>
  <si>
    <t>Plan wydatków zadania wg Uchwały XV/142/2016 z 28.01.2016 r.</t>
  </si>
  <si>
    <t>750</t>
  </si>
  <si>
    <t>Administracja publiczna</t>
  </si>
  <si>
    <t>75095</t>
  </si>
  <si>
    <t>Pomoc społeczna</t>
  </si>
  <si>
    <t>a) Opracowanie Gminnego Programu Rewitalizacji Gminy Kuźnia Raciborska</t>
  </si>
  <si>
    <t>a) Projekt "Spotkanie młodzieży polsko-niemieckiej w dniach 06.06.2016 -10.06.2016 Waltrop (Niemcy)</t>
  </si>
  <si>
    <t>a) Projekt "Drugiemu Człowiekowi"</t>
  </si>
  <si>
    <t>Regionalny Program Operacyjny Wojewodztwa Śląskiego na lata 2014-2020</t>
  </si>
  <si>
    <t>Europejski Fundusz Społeczny</t>
  </si>
  <si>
    <t>Fundusz Spójności</t>
  </si>
  <si>
    <t>Program Operacyjny Pomoc Techniczna 2014-2020</t>
  </si>
  <si>
    <t>Plan wydatków zadania wg  Zarządzenia Nr B.0050.151.2016 z 31.05.2016 r.</t>
  </si>
  <si>
    <t>Plan wydatków zadania wg  Uchwały Nr XX/190/2016 z 23.06.2016 r.</t>
  </si>
  <si>
    <t>Plan wydatków zadania wg  Zarządzenia Nr B.0050.178.2016 z 30.06.2016 r.</t>
  </si>
  <si>
    <t>Plan wydatków zadania wg Uchwały XXIII/205/2016 z 27.10.2016 r.</t>
  </si>
  <si>
    <t>Plan wydatków zadania wg Uchwały Nr XXVI/227/2016 z 22.12.2016 r.</t>
  </si>
  <si>
    <t>Polsko-Niemiecka Współpraca Młodzieży</t>
  </si>
  <si>
    <t>Projekt wymiany młodzieży szkolnej</t>
  </si>
  <si>
    <t xml:space="preserve">  Załącznik Nr 8 do Zarządzenia Nr B.0050.84.2017 Burmistrza Miasta Kuźnia Raciborska</t>
  </si>
  <si>
    <t xml:space="preserve"> z dnia 29 marca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</si>
</sst>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2" fillId="3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1"/>
  <sheetViews>
    <sheetView tabSelected="1" zoomScalePageLayoutView="0" workbookViewId="0" topLeftCell="A1">
      <selection activeCell="D1" sqref="D1:L1"/>
    </sheetView>
  </sheetViews>
  <sheetFormatPr defaultColWidth="11.57421875" defaultRowHeight="12.75"/>
  <cols>
    <col min="1" max="1" width="3.28125" style="1" customWidth="1"/>
    <col min="2" max="2" width="5.57421875" style="1" customWidth="1"/>
    <col min="3" max="3" width="9.140625" style="1" bestFit="1" customWidth="1"/>
    <col min="4" max="4" width="30.421875" style="1" customWidth="1"/>
    <col min="5" max="5" width="30.57421875" style="3" customWidth="1"/>
    <col min="6" max="6" width="18.8515625" style="3" customWidth="1"/>
    <col min="7" max="7" width="11.7109375" style="1" customWidth="1"/>
    <col min="8" max="11" width="12.00390625" style="1" bestFit="1" customWidth="1"/>
    <col min="12" max="12" width="12.00390625" style="1" customWidth="1"/>
    <col min="13" max="213" width="11.57421875" style="2" customWidth="1"/>
    <col min="214" max="16384" width="11.57421875" style="1" customWidth="1"/>
  </cols>
  <sheetData>
    <row r="1" spans="1:245" s="11" customFormat="1" ht="15" customHeight="1">
      <c r="A1" s="9"/>
      <c r="B1" s="9"/>
      <c r="C1" s="9"/>
      <c r="D1" s="69" t="s">
        <v>35</v>
      </c>
      <c r="E1" s="69"/>
      <c r="F1" s="69"/>
      <c r="G1" s="69"/>
      <c r="H1" s="69"/>
      <c r="I1" s="69"/>
      <c r="J1" s="69"/>
      <c r="K1" s="69"/>
      <c r="L1" s="6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</row>
    <row r="2" spans="1:245" s="11" customFormat="1" ht="16.5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</row>
    <row r="3" spans="1:245" s="11" customFormat="1" ht="12.75">
      <c r="A3" s="9"/>
      <c r="B3" s="9"/>
      <c r="C3" s="9"/>
      <c r="D3" s="9"/>
      <c r="E3" s="67"/>
      <c r="F3" s="67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</row>
    <row r="4" spans="1:245" s="11" customFormat="1" ht="12.75">
      <c r="A4" s="9"/>
      <c r="B4" s="9"/>
      <c r="C4" s="9"/>
      <c r="D4" s="9"/>
      <c r="E4" s="12"/>
      <c r="F4" s="12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spans="1:245" s="11" customFormat="1" ht="41.25" customHeight="1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5:213" s="9" customFormat="1" ht="16.5" customHeight="1">
      <c r="E6" s="12"/>
      <c r="F6" s="1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45" s="5" customFormat="1" ht="146.25" customHeight="1">
      <c r="A7" s="17" t="s">
        <v>14</v>
      </c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40" t="s">
        <v>16</v>
      </c>
      <c r="H7" s="40" t="s">
        <v>28</v>
      </c>
      <c r="I7" s="40" t="s">
        <v>29</v>
      </c>
      <c r="J7" s="40" t="s">
        <v>30</v>
      </c>
      <c r="K7" s="40" t="s">
        <v>31</v>
      </c>
      <c r="L7" s="40" t="s">
        <v>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13" s="9" customFormat="1" ht="12.75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</row>
    <row r="9" spans="1:245" s="48" customFormat="1" ht="22.5" customHeight="1">
      <c r="A9" s="17" t="s">
        <v>5</v>
      </c>
      <c r="B9" s="18" t="s">
        <v>17</v>
      </c>
      <c r="C9" s="18"/>
      <c r="D9" s="13" t="s">
        <v>18</v>
      </c>
      <c r="E9" s="44"/>
      <c r="F9" s="44"/>
      <c r="G9" s="45">
        <f aca="true" t="shared" si="0" ref="G9:L9">SUM(G10)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18200</v>
      </c>
      <c r="L9" s="45">
        <f t="shared" si="0"/>
        <v>18200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</row>
    <row r="10" spans="1:245" s="66" customFormat="1" ht="12.75">
      <c r="A10" s="21"/>
      <c r="B10" s="22"/>
      <c r="C10" s="22" t="s">
        <v>19</v>
      </c>
      <c r="D10" s="15" t="s">
        <v>11</v>
      </c>
      <c r="E10" s="51"/>
      <c r="F10" s="51"/>
      <c r="G10" s="52">
        <f aca="true" t="shared" si="1" ref="G10:L11">SUM(G11)</f>
        <v>0</v>
      </c>
      <c r="H10" s="52">
        <f t="shared" si="1"/>
        <v>0</v>
      </c>
      <c r="I10" s="52">
        <f t="shared" si="1"/>
        <v>0</v>
      </c>
      <c r="J10" s="52">
        <f t="shared" si="1"/>
        <v>0</v>
      </c>
      <c r="K10" s="52">
        <f t="shared" si="1"/>
        <v>18200</v>
      </c>
      <c r="L10" s="52">
        <f t="shared" si="1"/>
        <v>18200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</row>
    <row r="11" spans="1:245" s="65" customFormat="1" ht="12.75">
      <c r="A11" s="56"/>
      <c r="B11" s="23"/>
      <c r="C11" s="23"/>
      <c r="D11" s="16" t="s">
        <v>12</v>
      </c>
      <c r="E11" s="58"/>
      <c r="F11" s="58"/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59">
        <f t="shared" si="1"/>
        <v>18200</v>
      </c>
      <c r="L11" s="59">
        <f t="shared" si="1"/>
        <v>18200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s="7" customFormat="1" ht="63" customHeight="1">
      <c r="A12" s="19"/>
      <c r="B12" s="20"/>
      <c r="C12" s="20"/>
      <c r="D12" s="14" t="s">
        <v>21</v>
      </c>
      <c r="E12" s="42" t="s">
        <v>27</v>
      </c>
      <c r="F12" s="42" t="s">
        <v>26</v>
      </c>
      <c r="G12" s="38">
        <v>0</v>
      </c>
      <c r="H12" s="38">
        <v>0</v>
      </c>
      <c r="I12" s="38">
        <v>0</v>
      </c>
      <c r="J12" s="38">
        <v>0</v>
      </c>
      <c r="K12" s="43">
        <v>18200</v>
      </c>
      <c r="L12" s="43">
        <v>18200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</row>
    <row r="13" spans="1:245" s="48" customFormat="1" ht="21" customHeight="1">
      <c r="A13" s="17" t="s">
        <v>8</v>
      </c>
      <c r="B13" s="18" t="s">
        <v>9</v>
      </c>
      <c r="C13" s="18"/>
      <c r="D13" s="13" t="s">
        <v>6</v>
      </c>
      <c r="E13" s="44"/>
      <c r="F13" s="44"/>
      <c r="G13" s="45">
        <f aca="true" t="shared" si="2" ref="G13:L13">SUM(G14)</f>
        <v>0</v>
      </c>
      <c r="H13" s="45">
        <f t="shared" si="2"/>
        <v>4136</v>
      </c>
      <c r="I13" s="45">
        <f t="shared" si="2"/>
        <v>8272</v>
      </c>
      <c r="J13" s="45">
        <f t="shared" si="2"/>
        <v>4136</v>
      </c>
      <c r="K13" s="45">
        <f t="shared" si="2"/>
        <v>4136</v>
      </c>
      <c r="L13" s="45">
        <f t="shared" si="2"/>
        <v>4136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</row>
    <row r="14" spans="1:245" s="55" customFormat="1" ht="12.75">
      <c r="A14" s="21"/>
      <c r="B14" s="29"/>
      <c r="C14" s="30" t="s">
        <v>10</v>
      </c>
      <c r="D14" s="31" t="s">
        <v>11</v>
      </c>
      <c r="E14" s="51"/>
      <c r="F14" s="51"/>
      <c r="G14" s="52">
        <f aca="true" t="shared" si="3" ref="G14:L14">SUM(G15)</f>
        <v>0</v>
      </c>
      <c r="H14" s="52">
        <f t="shared" si="3"/>
        <v>4136</v>
      </c>
      <c r="I14" s="52">
        <f t="shared" si="3"/>
        <v>8272</v>
      </c>
      <c r="J14" s="52">
        <f t="shared" si="3"/>
        <v>4136</v>
      </c>
      <c r="K14" s="52">
        <f t="shared" si="3"/>
        <v>4136</v>
      </c>
      <c r="L14" s="52">
        <f t="shared" si="3"/>
        <v>4136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s="62" customFormat="1" ht="12.75">
      <c r="A15" s="56"/>
      <c r="B15" s="57"/>
      <c r="C15" s="32"/>
      <c r="D15" s="33" t="s">
        <v>12</v>
      </c>
      <c r="E15" s="58"/>
      <c r="F15" s="58"/>
      <c r="G15" s="59">
        <f aca="true" t="shared" si="4" ref="G15:L15">SUM(G16:G16)</f>
        <v>0</v>
      </c>
      <c r="H15" s="59">
        <f t="shared" si="4"/>
        <v>4136</v>
      </c>
      <c r="I15" s="59">
        <f t="shared" si="4"/>
        <v>8272</v>
      </c>
      <c r="J15" s="59">
        <f t="shared" si="4"/>
        <v>4136</v>
      </c>
      <c r="K15" s="59">
        <f t="shared" si="4"/>
        <v>4136</v>
      </c>
      <c r="L15" s="59">
        <f t="shared" si="4"/>
        <v>4136</v>
      </c>
      <c r="M15" s="60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</row>
    <row r="16" spans="1:213" s="8" customFormat="1" ht="63" customHeight="1">
      <c r="A16" s="27"/>
      <c r="B16" s="27"/>
      <c r="C16" s="34"/>
      <c r="D16" s="35" t="s">
        <v>22</v>
      </c>
      <c r="E16" s="42" t="s">
        <v>34</v>
      </c>
      <c r="F16" s="42" t="s">
        <v>33</v>
      </c>
      <c r="G16" s="39">
        <v>0</v>
      </c>
      <c r="H16" s="43">
        <v>4136</v>
      </c>
      <c r="I16" s="43">
        <v>8272</v>
      </c>
      <c r="J16" s="43">
        <v>4136</v>
      </c>
      <c r="K16" s="39">
        <v>4136</v>
      </c>
      <c r="L16" s="39">
        <v>4136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</row>
    <row r="17" spans="1:213" s="63" customFormat="1" ht="12.75">
      <c r="A17" s="24" t="s">
        <v>13</v>
      </c>
      <c r="B17" s="24">
        <v>852</v>
      </c>
      <c r="C17" s="24"/>
      <c r="D17" s="36" t="s">
        <v>20</v>
      </c>
      <c r="E17" s="44"/>
      <c r="F17" s="44"/>
      <c r="G17" s="45">
        <f aca="true" t="shared" si="5" ref="G17:L17">SUM(G18)</f>
        <v>161160.59</v>
      </c>
      <c r="H17" s="45">
        <f t="shared" si="5"/>
        <v>161160.59</v>
      </c>
      <c r="I17" s="45">
        <f t="shared" si="5"/>
        <v>161160.59</v>
      </c>
      <c r="J17" s="45">
        <f t="shared" si="5"/>
        <v>161160.59</v>
      </c>
      <c r="K17" s="45">
        <f t="shared" si="5"/>
        <v>161160.59</v>
      </c>
      <c r="L17" s="45">
        <f t="shared" si="5"/>
        <v>132200.74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</row>
    <row r="18" spans="1:213" s="64" customFormat="1" ht="12.75">
      <c r="A18" s="29"/>
      <c r="B18" s="29"/>
      <c r="C18" s="29">
        <v>85295</v>
      </c>
      <c r="D18" s="37" t="s">
        <v>11</v>
      </c>
      <c r="E18" s="51"/>
      <c r="F18" s="51"/>
      <c r="G18" s="52">
        <f aca="true" t="shared" si="6" ref="G18:L18">SUM(G19)</f>
        <v>161160.59</v>
      </c>
      <c r="H18" s="52">
        <f t="shared" si="6"/>
        <v>161160.59</v>
      </c>
      <c r="I18" s="52">
        <f t="shared" si="6"/>
        <v>161160.59</v>
      </c>
      <c r="J18" s="52">
        <f t="shared" si="6"/>
        <v>161160.59</v>
      </c>
      <c r="K18" s="52">
        <f t="shared" si="6"/>
        <v>161160.59</v>
      </c>
      <c r="L18" s="52">
        <f t="shared" si="6"/>
        <v>132200.74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</row>
    <row r="19" spans="1:213" s="50" customFormat="1" ht="12.75">
      <c r="A19" s="56"/>
      <c r="B19" s="57"/>
      <c r="C19" s="32"/>
      <c r="D19" s="33" t="s">
        <v>12</v>
      </c>
      <c r="E19" s="58"/>
      <c r="F19" s="58"/>
      <c r="G19" s="59">
        <f aca="true" t="shared" si="7" ref="G19:L19">SUM(G20:G20)</f>
        <v>161160.59</v>
      </c>
      <c r="H19" s="59">
        <f t="shared" si="7"/>
        <v>161160.59</v>
      </c>
      <c r="I19" s="59">
        <f t="shared" si="7"/>
        <v>161160.59</v>
      </c>
      <c r="J19" s="59">
        <f t="shared" si="7"/>
        <v>161160.59</v>
      </c>
      <c r="K19" s="59">
        <f t="shared" si="7"/>
        <v>161160.59</v>
      </c>
      <c r="L19" s="59">
        <f t="shared" si="7"/>
        <v>132200.74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</row>
    <row r="20" spans="1:213" s="8" customFormat="1" ht="63" customHeight="1">
      <c r="A20" s="27"/>
      <c r="B20" s="27"/>
      <c r="C20" s="27"/>
      <c r="D20" s="28" t="s">
        <v>23</v>
      </c>
      <c r="E20" s="41" t="s">
        <v>24</v>
      </c>
      <c r="F20" s="41" t="s">
        <v>25</v>
      </c>
      <c r="G20" s="43">
        <v>161160.59</v>
      </c>
      <c r="H20" s="39">
        <v>161160.59</v>
      </c>
      <c r="I20" s="39">
        <v>161160.59</v>
      </c>
      <c r="J20" s="39">
        <v>161160.59</v>
      </c>
      <c r="K20" s="39">
        <v>161160.59</v>
      </c>
      <c r="L20" s="43">
        <v>132200.74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</row>
    <row r="21" spans="1:245" s="48" customFormat="1" ht="26.25" customHeight="1">
      <c r="A21" s="24"/>
      <c r="B21" s="24"/>
      <c r="C21" s="24"/>
      <c r="D21" s="36" t="s">
        <v>7</v>
      </c>
      <c r="E21" s="44"/>
      <c r="F21" s="44"/>
      <c r="G21" s="45">
        <f aca="true" t="shared" si="8" ref="G21:L21">SUM(G9,G13,G17)</f>
        <v>161160.59</v>
      </c>
      <c r="H21" s="45">
        <f t="shared" si="8"/>
        <v>165296.59</v>
      </c>
      <c r="I21" s="45">
        <f t="shared" si="8"/>
        <v>169432.59</v>
      </c>
      <c r="J21" s="45">
        <f t="shared" si="8"/>
        <v>165296.59</v>
      </c>
      <c r="K21" s="45">
        <f t="shared" si="8"/>
        <v>183496.59</v>
      </c>
      <c r="L21" s="45">
        <f t="shared" si="8"/>
        <v>154536.74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</row>
  </sheetData>
  <sheetProtection/>
  <mergeCells count="4">
    <mergeCell ref="E3:F3"/>
    <mergeCell ref="A5:L5"/>
    <mergeCell ref="D1:L1"/>
    <mergeCell ref="A2:L2"/>
  </mergeCells>
  <printOptions horizontalCentered="1"/>
  <pageMargins left="0.984251968503937" right="0.984251968503937" top="1.3779527559055118" bottom="0.984251968503937" header="0" footer="0.11811023622047245"/>
  <pageSetup fitToHeight="0" horizontalDpi="300" verticalDpi="3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alse</cp:lastModifiedBy>
  <cp:lastPrinted>2017-03-29T07:38:54Z</cp:lastPrinted>
  <dcterms:created xsi:type="dcterms:W3CDTF">2005-03-22T10:39:48Z</dcterms:created>
  <dcterms:modified xsi:type="dcterms:W3CDTF">2017-03-29T12:12:43Z</dcterms:modified>
  <cp:category/>
  <cp:version/>
  <cp:contentType/>
  <cp:contentStatus/>
  <cp:revision>7</cp:revision>
</cp:coreProperties>
</file>