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przek.'!$A$1:$E$110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<sst xmlns="http://schemas.openxmlformats.org/spreadsheetml/2006/main" count="86" uniqueCount="82">
  <si>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</si>
  <si>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</si>
  <si>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</si>
  <si>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</si>
  <si>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</si>
  <si>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</si>
  <si>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</si>
  <si>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</si>
  <si>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</si>
  <si>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</si>
  <si>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</si>
  <si>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</si>
  <si>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</si>
  <si>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</si>
  <si>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</si>
  <si>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</si>
  <si>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</si>
  <si>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</si>
  <si>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</si>
  <si>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</si>
  <si>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</si>
  <si>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</si>
  <si>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</si>
  <si>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</si>
  <si>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</si>
  <si>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</si>
  <si>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</si>
  <si>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</si>
  <si>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</si>
  <si>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</si>
  <si>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</si>
  <si>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</si>
  <si>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</si>
  <si>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</si>
  <si>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</si>
  <si>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</si>
  <si>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</si>
  <si>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</si>
  <si>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</si>
  <si>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</si>
  <si>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</si>
  <si>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</si>
  <si>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t>Dotacja celowa dla zakładu budżetowego ZGKiM w Kuźni Raciborskiej</t>
  </si>
  <si>
    <r>
      <t xml:space="preserve">a)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2"/>
      </rPr>
      <t xml:space="preserve"> - dotacja celowa dla ZGKiM na zakup ciągnika rolniczego z osprzętem</t>
    </r>
  </si>
  <si>
    <t>6.</t>
  </si>
  <si>
    <t>7.</t>
  </si>
  <si>
    <t>8.</t>
  </si>
  <si>
    <t>9.</t>
  </si>
  <si>
    <t>10.</t>
  </si>
  <si>
    <t>11.</t>
  </si>
  <si>
    <t>12.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</si>
  <si>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</si>
  <si>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</si>
  <si>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</si>
  <si>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</si>
  <si>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</si>
  <si>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</si>
  <si>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</si>
  <si>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</si>
  <si>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</si>
  <si>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(PO ZMIANACH)</t>
  </si>
  <si>
    <t>1. Rozdział 75011 - Urzędy wojewódzkie</t>
  </si>
  <si>
    <t>a) Pomoc finansowa dla Powiatu Raciborskiego udzielana w formie dotacji celowej na realizację projektu pn. "Powiat Raciborski to dobra inwestycja"</t>
  </si>
  <si>
    <t>Plan dotacji do przekazania w roku 2010 (w złotych i groszach)</t>
  </si>
  <si>
    <t>13.</t>
  </si>
  <si>
    <t>Dział 630 - Turystyka</t>
  </si>
  <si>
    <t>Rozdział 63003 - Zadania w zakresie upowszechniania turystyki</t>
  </si>
  <si>
    <t>a) Pomoc finansowa dla Województwa Dolnośląskiego udzielana w formie dotacji celowej na przygotowanie dokumentacji niezbędnej do złożenia wniosku o dofinansowanie projektu pn. "Południowo-Zachodni Szlak Cystersów"</t>
  </si>
  <si>
    <t>Rozdział 90095 - Pozostała działalność</t>
  </si>
  <si>
    <t xml:space="preserve">a) Dotacja na rekompensatę pieniężną dla policjantów za czas służby przekraczający normę określoną w art. 33 ust. 2 ustawy o policji. (wpłata na Fundusz Wsparcia Policji)
</t>
  </si>
  <si>
    <t>a) Dotacja celowa dla Rodzinnego Ogrodu Działkowego "Krokus" w Kuźni Raciborskiej</t>
  </si>
  <si>
    <t>Rady Miejskiej w Kuźni Raciborskiej</t>
  </si>
  <si>
    <t>z dnia 30 września.2010 r.</t>
  </si>
  <si>
    <t>Rozdział 85216 - Zasiłki stałe - zwrot dotacji wykorzystanych niezgodnie z przeznaczeniem lub pobranych w nadmiernej wysokości</t>
  </si>
  <si>
    <t>Rozdział 85214 - Zasiłki i pomoc w naturze oraz składki na ubezpieczenia emerytalne i rentowe - zwrot dotacji wykorzystanych niezgodnie z przeznaczeniem lub pobranych w nadmiernej wysokości</t>
  </si>
  <si>
    <t>Dotacja celowa na pomoc finansową udzielaną między j.s.t na dofinansowanie zadań inwestycyjnych - do sektora finansów publicznych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</si>
  <si>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 naprawy oraz konserwacje 1m² powierzchni  budynków i mieszkań komunalnych</t>
    </r>
  </si>
  <si>
    <t>a) Pomoc finansowa dla powiatu raciborskiego udzielana w formie dotacji celowej na remonty chodników w ciągach dróg powiatowych na terenie gminy</t>
  </si>
  <si>
    <t>Dział 750 - Administracja publiczna</t>
  </si>
  <si>
    <t>a) Dotacja celowa dla Powiatu Raciborskiego na prowadzenie biura paszportowego udzielana w formie pomocy finansowej</t>
  </si>
  <si>
    <t>2. Rozdział 75075 - Promocja jednostek samorządu terytorialnego</t>
  </si>
  <si>
    <t>Załącznik Nr 7 do Uchwały Nr LIV/481/2010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</si>
</sst>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0" fillId="0" borderId="6" xfId="0" applyFill="1" applyBorder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15" t="s">
        <v>15</v>
      </c>
      <c r="H1" s="115"/>
      <c r="I1" s="11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0" customFormat="1" ht="12.75">
      <c r="A1" s="118" t="s">
        <v>81</v>
      </c>
      <c r="B1" s="118"/>
      <c r="C1" s="118"/>
      <c r="D1" s="24"/>
      <c r="E1" s="24"/>
      <c r="F1" s="24"/>
      <c r="G1" s="24"/>
      <c r="H1" s="24"/>
    </row>
    <row r="2" spans="1:8" s="20" customFormat="1" ht="12.75">
      <c r="A2" s="118" t="s">
        <v>71</v>
      </c>
      <c r="B2" s="118"/>
      <c r="C2" s="118"/>
      <c r="D2" s="24"/>
      <c r="E2" s="24"/>
      <c r="F2" s="24"/>
      <c r="G2" s="24"/>
      <c r="H2" s="24"/>
    </row>
    <row r="3" spans="1:8" ht="12.75">
      <c r="A3" s="119" t="s">
        <v>72</v>
      </c>
      <c r="B3" s="119"/>
      <c r="C3" s="119"/>
      <c r="D3" s="1"/>
      <c r="E3" s="1"/>
      <c r="F3" s="1" t="s">
        <v>7</v>
      </c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16" t="s">
        <v>63</v>
      </c>
      <c r="B5" s="116"/>
      <c r="C5" s="116"/>
      <c r="D5" s="116"/>
      <c r="E5" s="116"/>
      <c r="F5" s="1"/>
      <c r="G5" s="1"/>
      <c r="H5" s="1"/>
    </row>
    <row r="6" spans="1:8" ht="12.75">
      <c r="A6" s="116" t="s">
        <v>60</v>
      </c>
      <c r="B6" s="116"/>
      <c r="C6" s="116"/>
      <c r="D6" s="2"/>
      <c r="E6" s="2"/>
      <c r="F6" s="1"/>
      <c r="G6" s="1"/>
      <c r="H6" s="1"/>
    </row>
    <row r="7" spans="1:8" ht="12.75">
      <c r="A7" s="2"/>
      <c r="B7" s="117"/>
      <c r="C7" s="117"/>
      <c r="D7" s="117"/>
      <c r="E7" s="2"/>
      <c r="F7" s="1"/>
      <c r="G7" s="1"/>
      <c r="H7" s="1"/>
    </row>
    <row r="8" spans="1:3" s="16" customFormat="1" ht="12.75">
      <c r="A8" s="41" t="s">
        <v>0</v>
      </c>
      <c r="B8" s="41" t="s">
        <v>6</v>
      </c>
      <c r="C8" s="41" t="s">
        <v>9</v>
      </c>
    </row>
    <row r="9" spans="1:8" ht="12.75">
      <c r="A9" s="5">
        <v>1</v>
      </c>
      <c r="B9" s="5">
        <v>2</v>
      </c>
      <c r="C9" s="5">
        <v>3</v>
      </c>
      <c r="D9" s="6"/>
      <c r="E9" s="7"/>
      <c r="F9" s="1"/>
      <c r="G9" s="1"/>
      <c r="H9" s="1"/>
    </row>
    <row r="10" spans="1:5" s="16" customFormat="1" ht="38.25">
      <c r="A10" s="19" t="s">
        <v>1</v>
      </c>
      <c r="B10" s="15" t="s">
        <v>53</v>
      </c>
      <c r="C10" s="84">
        <f>SUM(C12,C15)</f>
        <v>656000</v>
      </c>
      <c r="D10" s="29"/>
      <c r="E10" s="23"/>
    </row>
    <row r="11" spans="1:8" ht="12.75">
      <c r="A11" s="12"/>
      <c r="B11" s="17"/>
      <c r="C11" s="85"/>
      <c r="D11" s="4"/>
      <c r="E11" s="8"/>
      <c r="F11" s="1"/>
      <c r="G11" s="1"/>
      <c r="H11" s="1"/>
    </row>
    <row r="12" spans="1:5" s="38" customFormat="1" ht="12.75">
      <c r="A12" s="34"/>
      <c r="B12" s="35" t="s">
        <v>14</v>
      </c>
      <c r="C12" s="86">
        <f>SUM(C13)</f>
        <v>350000</v>
      </c>
      <c r="D12" s="36"/>
      <c r="E12" s="37"/>
    </row>
    <row r="13" spans="1:5" s="47" customFormat="1" ht="51">
      <c r="A13" s="65"/>
      <c r="B13" s="60" t="s">
        <v>76</v>
      </c>
      <c r="C13" s="87">
        <v>350000</v>
      </c>
      <c r="D13" s="66"/>
      <c r="E13" s="67"/>
    </row>
    <row r="14" spans="1:8" ht="12.75">
      <c r="A14" s="12"/>
      <c r="B14" s="17"/>
      <c r="C14" s="88"/>
      <c r="D14" s="4"/>
      <c r="E14" s="8"/>
      <c r="F14" s="1"/>
      <c r="G14" s="1"/>
      <c r="H14" s="1"/>
    </row>
    <row r="15" spans="1:5" s="38" customFormat="1" ht="12.75">
      <c r="A15" s="34"/>
      <c r="B15" s="35" t="s">
        <v>10</v>
      </c>
      <c r="C15" s="86">
        <f>SUM(C16:C18)</f>
        <v>306000</v>
      </c>
      <c r="D15" s="36"/>
      <c r="E15" s="37"/>
    </row>
    <row r="16" spans="1:5" s="47" customFormat="1" ht="51">
      <c r="A16" s="45"/>
      <c r="B16" s="60" t="s">
        <v>40</v>
      </c>
      <c r="C16" s="89">
        <v>150000</v>
      </c>
      <c r="D16" s="66"/>
      <c r="E16" s="67"/>
    </row>
    <row r="17" spans="1:5" s="47" customFormat="1" ht="51">
      <c r="A17" s="45"/>
      <c r="B17" s="60" t="s">
        <v>41</v>
      </c>
      <c r="C17" s="89">
        <v>150000</v>
      </c>
      <c r="D17" s="66"/>
      <c r="E17" s="67"/>
    </row>
    <row r="18" spans="1:5" s="47" customFormat="1" ht="38.25">
      <c r="A18" s="65"/>
      <c r="B18" s="61" t="s">
        <v>28</v>
      </c>
      <c r="C18" s="87">
        <v>6000</v>
      </c>
      <c r="D18" s="66"/>
      <c r="E18" s="67"/>
    </row>
    <row r="19" spans="1:8" s="20" customFormat="1" ht="12.75">
      <c r="A19" s="33"/>
      <c r="B19" s="14"/>
      <c r="C19" s="88"/>
      <c r="D19" s="30"/>
      <c r="E19" s="11"/>
      <c r="F19" s="24"/>
      <c r="G19" s="24"/>
      <c r="H19" s="24"/>
    </row>
    <row r="20" spans="1:5" s="44" customFormat="1" ht="25.5" customHeight="1">
      <c r="A20" s="43" t="s">
        <v>2</v>
      </c>
      <c r="B20" s="49" t="s">
        <v>42</v>
      </c>
      <c r="C20" s="90">
        <f>C22</f>
        <v>150000</v>
      </c>
      <c r="D20" s="78"/>
      <c r="E20" s="79"/>
    </row>
    <row r="21" spans="1:5" s="52" customFormat="1" ht="15" customHeight="1">
      <c r="A21" s="53"/>
      <c r="B21" s="51"/>
      <c r="C21" s="93"/>
      <c r="D21" s="110"/>
      <c r="E21" s="111"/>
    </row>
    <row r="22" spans="1:5" s="105" customFormat="1" ht="15" customHeight="1">
      <c r="A22" s="100"/>
      <c r="B22" s="101" t="s">
        <v>10</v>
      </c>
      <c r="C22" s="102">
        <f>C23</f>
        <v>150000</v>
      </c>
      <c r="D22" s="103"/>
      <c r="E22" s="104"/>
    </row>
    <row r="23" spans="1:5" s="77" customFormat="1" ht="24" customHeight="1">
      <c r="A23" s="74"/>
      <c r="B23" s="61" t="s">
        <v>43</v>
      </c>
      <c r="C23" s="87">
        <v>150000</v>
      </c>
      <c r="D23" s="75"/>
      <c r="E23" s="76"/>
    </row>
    <row r="24" spans="1:8" s="20" customFormat="1" ht="12.75">
      <c r="A24" s="33"/>
      <c r="B24" s="14"/>
      <c r="C24" s="88"/>
      <c r="D24" s="30"/>
      <c r="E24" s="11"/>
      <c r="F24" s="24"/>
      <c r="G24" s="24"/>
      <c r="H24" s="24"/>
    </row>
    <row r="25" spans="1:5" s="26" customFormat="1" ht="25.5">
      <c r="A25" s="19" t="s">
        <v>3</v>
      </c>
      <c r="B25" s="15" t="s">
        <v>21</v>
      </c>
      <c r="C25" s="84">
        <f>SUM(C27,C31)</f>
        <v>160000</v>
      </c>
      <c r="D25" s="31"/>
      <c r="E25" s="25"/>
    </row>
    <row r="26" spans="1:8" ht="12.75">
      <c r="A26" s="13"/>
      <c r="B26" s="17"/>
      <c r="C26" s="91"/>
      <c r="D26" s="4"/>
      <c r="E26" s="8"/>
      <c r="F26" s="1"/>
      <c r="G26" s="1"/>
      <c r="H26" s="1"/>
    </row>
    <row r="27" spans="1:5" s="38" customFormat="1" ht="12.75">
      <c r="A27" s="34"/>
      <c r="B27" s="35" t="s">
        <v>12</v>
      </c>
      <c r="C27" s="86">
        <f>SUM(C28:C29)</f>
        <v>155000</v>
      </c>
      <c r="D27" s="39"/>
      <c r="E27" s="37"/>
    </row>
    <row r="28" spans="1:5" s="72" customFormat="1" ht="12.75">
      <c r="A28" s="68"/>
      <c r="B28" s="69" t="s">
        <v>17</v>
      </c>
      <c r="C28" s="92">
        <v>105000</v>
      </c>
      <c r="D28" s="70"/>
      <c r="E28" s="71"/>
    </row>
    <row r="29" spans="1:5" s="72" customFormat="1" ht="12.75">
      <c r="A29" s="73"/>
      <c r="B29" s="69" t="s">
        <v>23</v>
      </c>
      <c r="C29" s="92">
        <v>50000</v>
      </c>
      <c r="D29" s="70"/>
      <c r="E29" s="71"/>
    </row>
    <row r="30" spans="1:8" ht="12.75">
      <c r="A30" s="13"/>
      <c r="B30" s="17"/>
      <c r="C30" s="91"/>
      <c r="D30" s="4"/>
      <c r="E30" s="8"/>
      <c r="F30" s="1"/>
      <c r="G30" s="1"/>
      <c r="H30" s="1"/>
    </row>
    <row r="31" spans="1:8" ht="12.75">
      <c r="A31" s="100"/>
      <c r="B31" s="101" t="s">
        <v>10</v>
      </c>
      <c r="C31" s="102">
        <f>SUM(C32)</f>
        <v>5000</v>
      </c>
      <c r="D31" s="4"/>
      <c r="E31" s="8"/>
      <c r="F31" s="1"/>
      <c r="G31" s="1"/>
      <c r="H31" s="1"/>
    </row>
    <row r="32" spans="1:8" ht="12.75">
      <c r="A32" s="13"/>
      <c r="B32" s="112" t="s">
        <v>68</v>
      </c>
      <c r="C32" s="91">
        <f>SUM(C33)</f>
        <v>5000</v>
      </c>
      <c r="D32" s="4"/>
      <c r="E32" s="8"/>
      <c r="F32" s="1"/>
      <c r="G32" s="1"/>
      <c r="H32" s="1"/>
    </row>
    <row r="33" spans="1:8" ht="25.5">
      <c r="A33" s="13"/>
      <c r="B33" s="17" t="s">
        <v>70</v>
      </c>
      <c r="C33" s="91">
        <v>5000</v>
      </c>
      <c r="D33" s="4"/>
      <c r="E33" s="8"/>
      <c r="F33" s="1"/>
      <c r="G33" s="1"/>
      <c r="H33" s="1"/>
    </row>
    <row r="34" spans="1:8" ht="12.75">
      <c r="A34" s="13"/>
      <c r="B34" s="17"/>
      <c r="C34" s="91"/>
      <c r="D34" s="4"/>
      <c r="E34" s="8"/>
      <c r="F34" s="1"/>
      <c r="G34" s="1"/>
      <c r="H34" s="1"/>
    </row>
    <row r="35" spans="1:5" s="16" customFormat="1" ht="25.5">
      <c r="A35" s="19" t="s">
        <v>4</v>
      </c>
      <c r="B35" s="15" t="s">
        <v>54</v>
      </c>
      <c r="C35" s="84">
        <f>SUM(C37)</f>
        <v>1401000</v>
      </c>
      <c r="D35" s="21"/>
      <c r="E35" s="22"/>
    </row>
    <row r="36" spans="1:8" ht="12.75">
      <c r="A36" s="13"/>
      <c r="B36" s="17"/>
      <c r="C36" s="91"/>
      <c r="D36" s="4"/>
      <c r="E36" s="8"/>
      <c r="F36" s="1"/>
      <c r="G36" s="1"/>
      <c r="H36" s="1"/>
    </row>
    <row r="37" spans="1:5" s="38" customFormat="1" ht="12.75">
      <c r="A37" s="34"/>
      <c r="B37" s="35" t="s">
        <v>11</v>
      </c>
      <c r="C37" s="86">
        <f>SUM(C38:C39)</f>
        <v>1401000</v>
      </c>
      <c r="D37" s="36"/>
      <c r="E37" s="37"/>
    </row>
    <row r="38" spans="1:5" s="72" customFormat="1" ht="12.75">
      <c r="A38" s="68"/>
      <c r="B38" s="69" t="s">
        <v>18</v>
      </c>
      <c r="C38" s="92">
        <v>1163000</v>
      </c>
      <c r="D38" s="70"/>
      <c r="E38" s="71"/>
    </row>
    <row r="39" spans="1:5" s="72" customFormat="1" ht="12.75">
      <c r="A39" s="68"/>
      <c r="B39" s="69" t="s">
        <v>19</v>
      </c>
      <c r="C39" s="92">
        <v>238000</v>
      </c>
      <c r="D39" s="70"/>
      <c r="E39" s="71"/>
    </row>
    <row r="40" spans="1:8" ht="12.75">
      <c r="A40" s="13"/>
      <c r="B40" s="17"/>
      <c r="C40" s="91"/>
      <c r="D40" s="4"/>
      <c r="E40" s="8"/>
      <c r="F40" s="1"/>
      <c r="G40" s="1"/>
      <c r="H40" s="1"/>
    </row>
    <row r="41" spans="1:5" s="28" customFormat="1" ht="25.5">
      <c r="A41" s="19" t="s">
        <v>5</v>
      </c>
      <c r="B41" s="15" t="s">
        <v>55</v>
      </c>
      <c r="C41" s="84">
        <f>SUM(C43,C46)</f>
        <v>184906</v>
      </c>
      <c r="D41" s="32"/>
      <c r="E41" s="27"/>
    </row>
    <row r="42" spans="1:5" s="24" customFormat="1" ht="12.75">
      <c r="A42" s="12"/>
      <c r="B42" s="18"/>
      <c r="C42" s="85"/>
      <c r="D42" s="30"/>
      <c r="E42" s="11"/>
    </row>
    <row r="43" spans="1:5" s="38" customFormat="1" ht="12.75">
      <c r="A43" s="34"/>
      <c r="B43" s="35" t="s">
        <v>20</v>
      </c>
      <c r="C43" s="86">
        <f>SUM(C44)</f>
        <v>160000</v>
      </c>
      <c r="D43" s="36"/>
      <c r="E43" s="37"/>
    </row>
    <row r="44" spans="1:5" s="47" customFormat="1" ht="25.5">
      <c r="A44" s="45"/>
      <c r="B44" s="61" t="s">
        <v>24</v>
      </c>
      <c r="C44" s="87">
        <v>160000</v>
      </c>
      <c r="D44" s="62"/>
      <c r="E44" s="63"/>
    </row>
    <row r="45" spans="1:8" ht="12.75">
      <c r="A45" s="13"/>
      <c r="B45" s="14"/>
      <c r="C45" s="88"/>
      <c r="D45" s="9"/>
      <c r="E45" s="10"/>
      <c r="F45" s="1"/>
      <c r="G45" s="1"/>
      <c r="H45" s="1"/>
    </row>
    <row r="46" spans="1:5" s="38" customFormat="1" ht="12.75">
      <c r="A46" s="34"/>
      <c r="B46" s="35" t="s">
        <v>25</v>
      </c>
      <c r="C46" s="86">
        <f>SUM(C47)</f>
        <v>24906</v>
      </c>
      <c r="D46" s="36"/>
      <c r="E46" s="37"/>
    </row>
    <row r="47" spans="1:5" s="47" customFormat="1" ht="25.5">
      <c r="A47" s="45"/>
      <c r="B47" s="61" t="s">
        <v>26</v>
      </c>
      <c r="C47" s="87">
        <v>24906</v>
      </c>
      <c r="D47" s="62"/>
      <c r="E47" s="63"/>
    </row>
    <row r="48" spans="1:8" ht="12.75">
      <c r="A48" s="13"/>
      <c r="B48" s="14"/>
      <c r="C48" s="88"/>
      <c r="D48" s="9"/>
      <c r="E48" s="10"/>
      <c r="F48" s="1"/>
      <c r="G48" s="1"/>
      <c r="H48" s="1"/>
    </row>
    <row r="49" spans="1:6" s="16" customFormat="1" ht="12.75">
      <c r="A49" s="19" t="s">
        <v>44</v>
      </c>
      <c r="B49" s="15" t="s">
        <v>22</v>
      </c>
      <c r="C49" s="84">
        <f>C51</f>
        <v>30000</v>
      </c>
      <c r="D49" s="31"/>
      <c r="E49" s="25"/>
      <c r="F49" s="83"/>
    </row>
    <row r="50" spans="1:8" ht="12.75">
      <c r="A50" s="13"/>
      <c r="B50" s="17"/>
      <c r="C50" s="91"/>
      <c r="D50" s="3" t="s">
        <v>8</v>
      </c>
      <c r="E50" s="10"/>
      <c r="F50" s="1"/>
      <c r="G50" s="1"/>
      <c r="H50" s="1"/>
    </row>
    <row r="51" spans="1:5" s="38" customFormat="1" ht="12.75">
      <c r="A51" s="34"/>
      <c r="B51" s="35" t="s">
        <v>16</v>
      </c>
      <c r="C51" s="86">
        <f>C52</f>
        <v>30000</v>
      </c>
      <c r="D51" s="36"/>
      <c r="E51" s="37"/>
    </row>
    <row r="52" spans="1:3" s="47" customFormat="1" ht="25.5">
      <c r="A52" s="45"/>
      <c r="B52" s="60" t="s">
        <v>27</v>
      </c>
      <c r="C52" s="89">
        <v>30000</v>
      </c>
    </row>
    <row r="53" spans="1:8" ht="12.75">
      <c r="A53" s="13"/>
      <c r="B53" s="33"/>
      <c r="C53" s="88"/>
      <c r="D53" s="1"/>
      <c r="E53" s="1"/>
      <c r="F53" s="1"/>
      <c r="G53" s="1"/>
      <c r="H53" s="1"/>
    </row>
    <row r="54" spans="1:6" s="44" customFormat="1" ht="12.75">
      <c r="A54" s="42" t="s">
        <v>45</v>
      </c>
      <c r="B54" s="43" t="s">
        <v>29</v>
      </c>
      <c r="C54" s="90">
        <f>C56</f>
        <v>6000</v>
      </c>
      <c r="F54" s="82"/>
    </row>
    <row r="55" spans="1:8" ht="12.75">
      <c r="A55" s="13"/>
      <c r="B55" s="33"/>
      <c r="C55" s="88"/>
      <c r="D55" s="1"/>
      <c r="E55" s="1"/>
      <c r="F55" s="1"/>
      <c r="G55" s="1"/>
      <c r="H55" s="1"/>
    </row>
    <row r="56" spans="1:3" s="105" customFormat="1" ht="25.5">
      <c r="A56" s="100"/>
      <c r="B56" s="106" t="s">
        <v>30</v>
      </c>
      <c r="C56" s="102">
        <f>C58</f>
        <v>6000</v>
      </c>
    </row>
    <row r="57" spans="1:8" ht="12.75">
      <c r="A57" s="13"/>
      <c r="B57" s="40"/>
      <c r="C57" s="88"/>
      <c r="D57" s="1"/>
      <c r="E57" s="1"/>
      <c r="F57" s="1"/>
      <c r="G57" s="1"/>
      <c r="H57" s="1"/>
    </row>
    <row r="58" spans="1:3" s="47" customFormat="1" ht="12.75">
      <c r="A58" s="45"/>
      <c r="B58" s="46" t="s">
        <v>31</v>
      </c>
      <c r="C58" s="87">
        <f>C59</f>
        <v>6000</v>
      </c>
    </row>
    <row r="59" spans="1:3" s="47" customFormat="1" ht="51">
      <c r="A59" s="45"/>
      <c r="B59" s="64" t="s">
        <v>69</v>
      </c>
      <c r="C59" s="87">
        <v>6000</v>
      </c>
    </row>
    <row r="60" spans="1:8" ht="12.75">
      <c r="A60" s="13"/>
      <c r="B60" s="33"/>
      <c r="C60" s="88"/>
      <c r="D60" s="1"/>
      <c r="E60" s="1"/>
      <c r="F60" s="1"/>
      <c r="G60" s="1"/>
      <c r="H60" s="1"/>
    </row>
    <row r="61" spans="1:3" s="44" customFormat="1" ht="25.5">
      <c r="A61" s="48" t="s">
        <v>46</v>
      </c>
      <c r="B61" s="49" t="s">
        <v>56</v>
      </c>
      <c r="C61" s="90">
        <f>C63</f>
        <v>730100.1</v>
      </c>
    </row>
    <row r="62" spans="1:3" s="52" customFormat="1" ht="12.75">
      <c r="A62" s="50"/>
      <c r="B62" s="51"/>
      <c r="C62" s="93"/>
    </row>
    <row r="63" spans="1:3" s="105" customFormat="1" ht="12.75">
      <c r="A63" s="107"/>
      <c r="B63" s="101" t="s">
        <v>25</v>
      </c>
      <c r="C63" s="102">
        <f>SUM(C65:C66)</f>
        <v>730100.1</v>
      </c>
    </row>
    <row r="64" spans="1:3" s="52" customFormat="1" ht="17.25" customHeight="1">
      <c r="A64" s="50"/>
      <c r="B64" s="51"/>
      <c r="C64" s="93"/>
    </row>
    <row r="65" spans="1:3" s="56" customFormat="1" ht="14.25" customHeight="1">
      <c r="A65" s="54"/>
      <c r="B65" s="58" t="s">
        <v>32</v>
      </c>
      <c r="C65" s="94">
        <v>620100.1</v>
      </c>
    </row>
    <row r="66" spans="1:3" s="56" customFormat="1" ht="12.75">
      <c r="A66" s="54"/>
      <c r="B66" s="58" t="s">
        <v>33</v>
      </c>
      <c r="C66" s="94">
        <v>110000</v>
      </c>
    </row>
    <row r="67" spans="1:3" s="52" customFormat="1" ht="12.75">
      <c r="A67" s="50"/>
      <c r="B67" s="51"/>
      <c r="C67" s="93"/>
    </row>
    <row r="68" spans="1:3" s="44" customFormat="1" ht="38.25">
      <c r="A68" s="48" t="s">
        <v>47</v>
      </c>
      <c r="B68" s="15" t="s">
        <v>57</v>
      </c>
      <c r="C68" s="90">
        <f>C70+C75</f>
        <v>107500</v>
      </c>
    </row>
    <row r="69" spans="1:3" s="52" customFormat="1" ht="12.75">
      <c r="A69" s="50"/>
      <c r="B69" s="51"/>
      <c r="C69" s="93"/>
    </row>
    <row r="70" spans="1:3" s="105" customFormat="1" ht="12.75">
      <c r="A70" s="107"/>
      <c r="B70" s="100" t="s">
        <v>20</v>
      </c>
      <c r="C70" s="102">
        <f>C72</f>
        <v>100000</v>
      </c>
    </row>
    <row r="71" spans="1:3" s="52" customFormat="1" ht="12.75">
      <c r="A71" s="50"/>
      <c r="B71" s="51"/>
      <c r="C71" s="93"/>
    </row>
    <row r="72" spans="1:3" s="59" customFormat="1" ht="12.75">
      <c r="A72" s="57"/>
      <c r="B72" s="58" t="s">
        <v>39</v>
      </c>
      <c r="C72" s="94">
        <f>C73</f>
        <v>100000</v>
      </c>
    </row>
    <row r="73" spans="1:3" s="56" customFormat="1" ht="38.25">
      <c r="A73" s="54"/>
      <c r="B73" s="64" t="s">
        <v>77</v>
      </c>
      <c r="C73" s="95">
        <v>100000</v>
      </c>
    </row>
    <row r="74" spans="1:3" s="56" customFormat="1" ht="12.75">
      <c r="A74" s="54"/>
      <c r="B74" s="64"/>
      <c r="C74" s="95"/>
    </row>
    <row r="75" spans="1:3" s="52" customFormat="1" ht="12.75">
      <c r="A75" s="107"/>
      <c r="B75" s="106" t="s">
        <v>78</v>
      </c>
      <c r="C75" s="102">
        <f>SUM(C77,C80)</f>
        <v>7500</v>
      </c>
    </row>
    <row r="76" spans="1:3" s="56" customFormat="1" ht="12.75">
      <c r="A76" s="54"/>
      <c r="B76" s="64"/>
      <c r="C76" s="95"/>
    </row>
    <row r="77" spans="1:3" s="59" customFormat="1" ht="12.75">
      <c r="A77" s="57"/>
      <c r="B77" s="46" t="s">
        <v>61</v>
      </c>
      <c r="C77" s="94">
        <f>SUM(C78)</f>
        <v>3000</v>
      </c>
    </row>
    <row r="78" spans="1:3" s="56" customFormat="1" ht="25.5">
      <c r="A78" s="54"/>
      <c r="B78" s="64" t="s">
        <v>79</v>
      </c>
      <c r="C78" s="95">
        <v>3000</v>
      </c>
    </row>
    <row r="79" spans="1:3" s="56" customFormat="1" ht="12.75">
      <c r="A79" s="54"/>
      <c r="B79" s="64"/>
      <c r="C79" s="95"/>
    </row>
    <row r="80" spans="1:3" s="59" customFormat="1" ht="25.5">
      <c r="A80" s="57"/>
      <c r="B80" s="46" t="s">
        <v>80</v>
      </c>
      <c r="C80" s="94">
        <f>SUM(C81)</f>
        <v>4500</v>
      </c>
    </row>
    <row r="81" spans="1:3" s="56" customFormat="1" ht="38.25">
      <c r="A81" s="54"/>
      <c r="B81" s="64" t="s">
        <v>62</v>
      </c>
      <c r="C81" s="95">
        <v>4500</v>
      </c>
    </row>
    <row r="82" spans="1:3" s="56" customFormat="1" ht="12.75">
      <c r="A82" s="54"/>
      <c r="B82" s="64"/>
      <c r="C82" s="95"/>
    </row>
    <row r="83" spans="1:3" s="44" customFormat="1" ht="38.25">
      <c r="A83" s="48" t="s">
        <v>48</v>
      </c>
      <c r="B83" s="49" t="s">
        <v>58</v>
      </c>
      <c r="C83" s="90">
        <f>C85</f>
        <v>3300</v>
      </c>
    </row>
    <row r="84" spans="1:3" s="56" customFormat="1" ht="12.75">
      <c r="A84" s="54"/>
      <c r="B84" s="55"/>
      <c r="C84" s="95"/>
    </row>
    <row r="85" spans="1:3" s="105" customFormat="1" ht="12.75">
      <c r="A85" s="107"/>
      <c r="B85" s="101" t="s">
        <v>34</v>
      </c>
      <c r="C85" s="102">
        <f>C86</f>
        <v>3300</v>
      </c>
    </row>
    <row r="86" spans="1:3" s="56" customFormat="1" ht="38.25">
      <c r="A86" s="54"/>
      <c r="B86" s="55" t="s">
        <v>35</v>
      </c>
      <c r="C86" s="95">
        <v>3300</v>
      </c>
    </row>
    <row r="87" spans="1:3" s="56" customFormat="1" ht="12.75">
      <c r="A87" s="54"/>
      <c r="B87" s="55"/>
      <c r="C87" s="95"/>
    </row>
    <row r="88" spans="1:6" s="44" customFormat="1" ht="25.5">
      <c r="A88" s="48" t="s">
        <v>49</v>
      </c>
      <c r="B88" s="49" t="s">
        <v>36</v>
      </c>
      <c r="C88" s="90">
        <f>C90</f>
        <v>75000</v>
      </c>
      <c r="F88" s="81"/>
    </row>
    <row r="89" spans="1:3" s="56" customFormat="1" ht="12.75">
      <c r="A89" s="54"/>
      <c r="B89" s="55"/>
      <c r="C89" s="95"/>
    </row>
    <row r="90" spans="1:3" s="105" customFormat="1" ht="12.75">
      <c r="A90" s="107"/>
      <c r="B90" s="101" t="s">
        <v>37</v>
      </c>
      <c r="C90" s="102">
        <f>C91</f>
        <v>75000</v>
      </c>
    </row>
    <row r="91" spans="1:3" s="56" customFormat="1" ht="38.25">
      <c r="A91" s="54"/>
      <c r="B91" s="55" t="s">
        <v>38</v>
      </c>
      <c r="C91" s="95">
        <v>75000</v>
      </c>
    </row>
    <row r="92" spans="1:3" s="56" customFormat="1" ht="12.75">
      <c r="A92" s="54"/>
      <c r="B92" s="55"/>
      <c r="C92" s="95"/>
    </row>
    <row r="93" spans="1:3" s="44" customFormat="1" ht="38.25">
      <c r="A93" s="48" t="s">
        <v>50</v>
      </c>
      <c r="B93" s="49" t="s">
        <v>59</v>
      </c>
      <c r="C93" s="90">
        <f>C95</f>
        <v>10749.78</v>
      </c>
    </row>
    <row r="94" spans="1:3" s="52" customFormat="1" ht="12.75">
      <c r="A94" s="50"/>
      <c r="B94" s="51"/>
      <c r="C94" s="93"/>
    </row>
    <row r="95" spans="1:3" s="105" customFormat="1" ht="12.75">
      <c r="A95" s="108"/>
      <c r="B95" s="100" t="s">
        <v>51</v>
      </c>
      <c r="C95" s="109">
        <f>SUM(C96,C98,C100)</f>
        <v>10749.78</v>
      </c>
    </row>
    <row r="96" spans="1:3" s="59" customFormat="1" ht="69.75" customHeight="1">
      <c r="A96" s="113"/>
      <c r="B96" s="46" t="s">
        <v>52</v>
      </c>
      <c r="C96" s="114">
        <v>9500</v>
      </c>
    </row>
    <row r="97" spans="1:3" s="47" customFormat="1" ht="12.75" customHeight="1">
      <c r="A97" s="80"/>
      <c r="B97" s="64"/>
      <c r="C97" s="96"/>
    </row>
    <row r="98" spans="1:3" s="59" customFormat="1" ht="51">
      <c r="A98" s="113"/>
      <c r="B98" s="46" t="s">
        <v>74</v>
      </c>
      <c r="C98" s="114">
        <v>177.04</v>
      </c>
    </row>
    <row r="99" spans="1:3" s="47" customFormat="1" ht="12.75" customHeight="1">
      <c r="A99" s="80"/>
      <c r="B99" s="64"/>
      <c r="C99" s="96"/>
    </row>
    <row r="100" spans="1:3" s="59" customFormat="1" ht="38.25">
      <c r="A100" s="113"/>
      <c r="B100" s="46" t="s">
        <v>73</v>
      </c>
      <c r="C100" s="114">
        <v>1072.74</v>
      </c>
    </row>
    <row r="101" spans="1:3" s="47" customFormat="1" ht="12.75" customHeight="1">
      <c r="A101" s="80"/>
      <c r="B101" s="64"/>
      <c r="C101" s="96"/>
    </row>
    <row r="102" spans="1:3" s="52" customFormat="1" ht="38.25">
      <c r="A102" s="97" t="s">
        <v>64</v>
      </c>
      <c r="B102" s="98" t="s">
        <v>75</v>
      </c>
      <c r="C102" s="99">
        <f>SUM(C104)</f>
        <v>53686</v>
      </c>
    </row>
    <row r="103" spans="1:3" s="47" customFormat="1" ht="12.75" customHeight="1">
      <c r="A103" s="80"/>
      <c r="B103" s="64"/>
      <c r="C103" s="96"/>
    </row>
    <row r="104" spans="1:3" s="52" customFormat="1" ht="12.75" customHeight="1">
      <c r="A104" s="108"/>
      <c r="B104" s="106" t="s">
        <v>65</v>
      </c>
      <c r="C104" s="109">
        <f>SUM(C106)</f>
        <v>53686</v>
      </c>
    </row>
    <row r="105" spans="1:3" s="47" customFormat="1" ht="12.75" customHeight="1">
      <c r="A105" s="80"/>
      <c r="B105" s="64"/>
      <c r="C105" s="96"/>
    </row>
    <row r="106" spans="1:3" s="59" customFormat="1" ht="12.75" customHeight="1">
      <c r="A106" s="113"/>
      <c r="B106" s="46" t="s">
        <v>66</v>
      </c>
      <c r="C106" s="114">
        <f>SUM(C107)</f>
        <v>53686</v>
      </c>
    </row>
    <row r="107" spans="1:3" s="47" customFormat="1" ht="51">
      <c r="A107" s="80"/>
      <c r="B107" s="64" t="s">
        <v>67</v>
      </c>
      <c r="C107" s="96">
        <v>53686</v>
      </c>
    </row>
    <row r="108" spans="1:3" s="47" customFormat="1" ht="12.75" customHeight="1">
      <c r="A108" s="80"/>
      <c r="B108" s="64"/>
      <c r="C108" s="96"/>
    </row>
    <row r="109" spans="1:3" s="16" customFormat="1" ht="12.75">
      <c r="A109" s="19"/>
      <c r="B109" s="19" t="s">
        <v>13</v>
      </c>
      <c r="C109" s="84">
        <f>SUM(C10)+C20+(C25)+(C35)+(C41)+C49+C83+C61+C54+C68+C88+C93+C102</f>
        <v>3568241.88</v>
      </c>
    </row>
    <row r="110" spans="1:8" ht="12.75">
      <c r="A110" s="13"/>
      <c r="B110" s="12"/>
      <c r="C110" s="85"/>
      <c r="D110" s="1"/>
      <c r="E110" s="1"/>
      <c r="F110" s="1"/>
      <c r="G110" s="1"/>
      <c r="H110" s="1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2010-07-29T06:57:58Z</cp:lastPrinted>
  <dcterms:created xsi:type="dcterms:W3CDTF">2002-10-29T13:03:50Z</dcterms:created>
  <dcterms:modified xsi:type="dcterms:W3CDTF">2010-10-07T07:55:36Z</dcterms:modified>
  <cp:category/>
  <cp:version/>
  <cp:contentType/>
  <cp:contentStatus/>
</cp:coreProperties>
</file>