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przek.'!$A$1:$E$98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<sst xmlns="http://schemas.openxmlformats.org/spreadsheetml/2006/main" count="84" uniqueCount="82">
  <si>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</si>
  <si>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</si>
  <si>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</si>
  <si>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</si>
  <si>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</si>
  <si>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</si>
  <si>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</si>
  <si>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</si>
  <si>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</si>
  <si>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</si>
  <si>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</si>
  <si>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</si>
  <si>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</si>
  <si>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</si>
  <si>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</si>
  <si>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</si>
  <si>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</si>
  <si>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</si>
  <si>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</si>
  <si>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</si>
  <si>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</si>
  <si>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</si>
  <si>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</si>
  <si>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</si>
  <si>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</si>
  <si>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</si>
  <si>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</si>
  <si>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</si>
  <si>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</si>
  <si>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</si>
  <si>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</si>
  <si>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</si>
  <si>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</si>
  <si>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</si>
  <si>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</si>
  <si>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</si>
  <si>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</si>
  <si>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</si>
  <si>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</si>
  <si>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</si>
  <si>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</si>
  <si>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</si>
  <si>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</si>
  <si>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</si>
  <si>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</si>
  <si>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</si>
  <si>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</si>
  <si>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</si>
  <si>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t xml:space="preserve"> Dotacje celowe na wspieranie rozwoju sportu na terenie Gminy Kuźnia Raciborska</t>
  </si>
  <si>
    <t xml:space="preserve">  </t>
  </si>
  <si>
    <t>a) Dotacja celowa z budżetu na realizację zadań zleconych w formie "małych grantów"</t>
  </si>
  <si>
    <t xml:space="preserve">b) Dotacja z  budżetu dla Miasta Gliwice na wykonanie Wstępnego Studium Wykonalności dla projektu rewitalizacji kolei wąskotorowej na odcinku Gliwice Trynek - Rudy - Rybnik </t>
  </si>
  <si>
    <t xml:space="preserve">Dotacje celowe na realizację innych zadań zleconych </t>
  </si>
  <si>
    <t>12.</t>
  </si>
  <si>
    <t>Dotacje celowe na pomoc finansową na zadania bieżące do sektora finansów publicznych</t>
  </si>
  <si>
    <t>Dział 600 Transport i łączność</t>
  </si>
  <si>
    <t>1. Rozdział 60013 Drogi publiczne wojewódzkie</t>
  </si>
  <si>
    <t>2. Rozdział 60014 Drogi publiczne powiatowe</t>
  </si>
  <si>
    <t>13.</t>
  </si>
  <si>
    <t>Dotacja celowa dla OSP</t>
  </si>
  <si>
    <t>Dział 754 Bezpieczeństwo publiczne i ochrona przeciwpożarowa</t>
  </si>
  <si>
    <t>- Dotacja dla Miasta Rybnik dot. zwrotu kosztów dotacji udzielonej na każdego ucznia będącego mieszkańcem Gminy Kuźnia Raciborska, który uczęszcza do niepublicznego przedszkola lub niepublicznego punktu przedszkolnego w Rybniku</t>
  </si>
  <si>
    <t>- Dotacja dla miasta Rybnik dot. zwrotu kosztów finansowania nauki religii Kościoła Adwentystów Dnia Siódmego, dla ucznia będącego mieszkańcem Gminy Kuźnia Raciborska</t>
  </si>
  <si>
    <r>
      <t>1. Rozdział 01030 Izby Rolnicze</t>
    </r>
    <r>
      <rPr>
        <sz val="10"/>
        <rFont val="Arial CE"/>
        <family val="2"/>
      </rPr>
      <t xml:space="preserve"> - dotacja - wpłata do Izby Rolniczej w Katowicach 2% uzyskanych wpływów z podatku rolnego</t>
    </r>
  </si>
  <si>
    <r>
      <t xml:space="preserve">Rozdział 85212 </t>
    </r>
    <r>
      <rPr>
        <sz val="10"/>
        <rFont val="Arial CE"/>
        <family val="2"/>
      </rPr>
      <t>- Świadczenia rodzinne, świadczenia z funduszu alimentacyjnego oraz składki na ubezpieczenia emerytalne i rentowe z ubezpieczenia społecznego - zwrot dotacji wykorzystanych niezgodnie z przeznaczeniem lub pobranych w nadmiernej wysokości</t>
    </r>
  </si>
  <si>
    <t xml:space="preserve">Dział 926 Kultura fizyczna </t>
  </si>
  <si>
    <r>
      <t xml:space="preserve">1. Rozdział 92605 - Zadania w zakresie kultury fizycznej </t>
    </r>
    <r>
      <rPr>
        <sz val="10"/>
        <rFont val="Arial CE"/>
        <family val="2"/>
      </rPr>
      <t>- dotacje celowe na wspieranie rozwoju sportu na terenie Gminy Kuźnia Raciborska</t>
    </r>
  </si>
  <si>
    <t>Dział 921 Kultura i ochrona dziedzictwa narodowego</t>
  </si>
  <si>
    <t>Plan dotacji do przekazania w roku 2014 (w złotych i groszach)</t>
  </si>
  <si>
    <t>1. Rozdział 75412 Ochotnicze straże pożarne:</t>
  </si>
  <si>
    <t>(po zmianach)</t>
  </si>
  <si>
    <r>
      <t>a) rozdział 80195 - Pozostała działalność</t>
    </r>
    <r>
      <rPr>
        <sz val="10"/>
        <rFont val="Arial CE"/>
        <family val="2"/>
      </rPr>
      <t>, w tym:</t>
    </r>
  </si>
  <si>
    <r>
      <t xml:space="preserve">Rozdział 92195 Pozostała działalność , </t>
    </r>
    <r>
      <rPr>
        <sz val="10"/>
        <rFont val="Arial CE"/>
        <family val="2"/>
      </rPr>
      <t>w tym:</t>
    </r>
  </si>
  <si>
    <t>b) Dotacja celowa na  dofinansowanie zadania pn. "Rozbudowa budynku OSP o pomieszczenie gospodarczo - magazynowe, sanitariat dla strażaków oraz budowa bezodpływowego zbiornika na nieczystości ciekłe"</t>
  </si>
  <si>
    <t>a) Pomoc finansowa dla Województwa Śląskiego udzielona w formie dotacji celowej z przeznaczeniem na zadanie "Bieżące utrzymanie stanowiska do pomiaru masy pojazdów w rejonie ulicy Kozielskiej w miejscowości Rudy"</t>
  </si>
  <si>
    <t>a) Pomoc finansowa dla Powiatu Raciborskiego udzielona w formie dotacji celowej z przeznaczeniem na zadanie "Remont chodnika przy drodze powiatowej, 250m (sołectwo Siedliska)"</t>
  </si>
  <si>
    <t>a) Dotacja dla Ochotniczych Straży Pożarnych na zakup opału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</si>
  <si>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 naprawy oraz konserwacje 1m² powierzchni  budynków i mieszkań komunalnych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</si>
  <si>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- dotacja dla Miejskiej Spółki Wodnej w Kuźni Raciborskiej  - utrzymanie i konserwacja urządzeń melioracji wodnych, szczegółowych</t>
    </r>
  </si>
  <si>
    <t>Rady Miejskiej w Kuźni Raciborskiej</t>
  </si>
  <si>
    <t>Załącznik Nr 5 do  Uchwały Nr XL/390/2014</t>
  </si>
  <si>
    <t>z dnia 31 marca 2014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</si>
</sst>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3" fontId="1" fillId="35" borderId="0" xfId="0" applyNumberFormat="1" applyFont="1" applyFill="1" applyBorder="1" applyAlignment="1">
      <alignment vertical="center"/>
    </xf>
    <xf numFmtId="9" fontId="1" fillId="35" borderId="14" xfId="54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9" fontId="0" fillId="34" borderId="14" xfId="54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9" fontId="5" fillId="33" borderId="14" xfId="5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vertical="center"/>
    </xf>
    <xf numFmtId="9" fontId="5" fillId="35" borderId="14" xfId="54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" fontId="1" fillId="35" borderId="10" xfId="0" applyNumberFormat="1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4" fontId="5" fillId="35" borderId="16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4" fontId="1" fillId="34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14</v>
      </c>
      <c r="H1" s="84"/>
      <c r="I1" s="84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5" customWidth="1"/>
    <col min="2" max="2" width="55.875" style="5" customWidth="1"/>
    <col min="3" max="3" width="14.125" style="5" customWidth="1"/>
    <col min="4" max="4" width="0.12890625" style="5" hidden="1" customWidth="1"/>
    <col min="5" max="5" width="9.125" style="5" hidden="1" customWidth="1"/>
    <col min="6" max="16384" width="9.125" style="5" customWidth="1"/>
  </cols>
  <sheetData>
    <row r="1" spans="1:8" ht="12.75">
      <c r="A1" s="87" t="s">
        <v>80</v>
      </c>
      <c r="B1" s="87"/>
      <c r="C1" s="87"/>
      <c r="D1" s="4"/>
      <c r="E1" s="4"/>
      <c r="F1" s="4"/>
      <c r="G1" s="4"/>
      <c r="H1" s="4"/>
    </row>
    <row r="2" spans="1:8" ht="12.75">
      <c r="A2" s="87" t="s">
        <v>79</v>
      </c>
      <c r="B2" s="87"/>
      <c r="C2" s="87"/>
      <c r="D2" s="4"/>
      <c r="E2" s="4"/>
      <c r="F2" s="4"/>
      <c r="G2" s="4"/>
      <c r="H2" s="4"/>
    </row>
    <row r="3" spans="1:8" ht="12.75">
      <c r="A3" s="87" t="s">
        <v>81</v>
      </c>
      <c r="B3" s="87"/>
      <c r="C3" s="87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 t="s">
        <v>6</v>
      </c>
      <c r="G4" s="4"/>
      <c r="H4" s="4"/>
    </row>
    <row r="5" spans="1:39" ht="12.75">
      <c r="A5" s="4"/>
      <c r="B5" s="4"/>
      <c r="C5" s="4"/>
      <c r="D5" s="4"/>
      <c r="E5" s="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85" t="s">
        <v>68</v>
      </c>
      <c r="B6" s="85"/>
      <c r="C6" s="85"/>
      <c r="D6" s="85"/>
      <c r="E6" s="8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24" customHeight="1">
      <c r="A7" s="85" t="s">
        <v>70</v>
      </c>
      <c r="B7" s="85"/>
      <c r="C7" s="85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6"/>
      <c r="B8" s="86"/>
      <c r="C8" s="86"/>
      <c r="D8" s="86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3" customFormat="1" ht="12.75">
      <c r="A9" s="7" t="s">
        <v>6</v>
      </c>
      <c r="B9" s="7" t="s">
        <v>5</v>
      </c>
      <c r="C9" s="7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">
        <v>1</v>
      </c>
      <c r="B10" s="8">
        <v>2</v>
      </c>
      <c r="C10" s="8">
        <v>3</v>
      </c>
      <c r="D10" s="9"/>
      <c r="E10" s="1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3" customFormat="1" ht="38.25">
      <c r="A11" s="11" t="s">
        <v>0</v>
      </c>
      <c r="B11" s="12" t="s">
        <v>38</v>
      </c>
      <c r="C11" s="13">
        <f>SUM(C13,C16)</f>
        <v>715000</v>
      </c>
      <c r="D11" s="14"/>
      <c r="E11" s="1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16"/>
      <c r="B12" s="1"/>
      <c r="C12" s="45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1" customFormat="1" ht="12.75">
      <c r="A13" s="17"/>
      <c r="B13" s="60" t="s">
        <v>13</v>
      </c>
      <c r="C13" s="61">
        <f>SUM(C14)</f>
        <v>360000</v>
      </c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6" customFormat="1" ht="51">
      <c r="A14" s="22"/>
      <c r="B14" s="3" t="s">
        <v>77</v>
      </c>
      <c r="C14" s="23">
        <v>360000</v>
      </c>
      <c r="D14" s="24"/>
      <c r="E14" s="25"/>
    </row>
    <row r="15" spans="1:39" ht="12.75">
      <c r="A15" s="16"/>
      <c r="B15" s="1"/>
      <c r="C15" s="34"/>
      <c r="D15" s="29"/>
      <c r="E15" s="30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1" customFormat="1" ht="12.75">
      <c r="A16" s="17"/>
      <c r="B16" s="60" t="s">
        <v>9</v>
      </c>
      <c r="C16" s="61">
        <f>C17+C18+C19</f>
        <v>355000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6" customFormat="1" ht="51">
      <c r="A17" s="27"/>
      <c r="B17" s="3" t="s">
        <v>44</v>
      </c>
      <c r="C17" s="23">
        <v>170000</v>
      </c>
      <c r="D17" s="24"/>
      <c r="E17" s="25"/>
    </row>
    <row r="18" spans="1:5" s="26" customFormat="1" ht="51">
      <c r="A18" s="27"/>
      <c r="B18" s="3" t="s">
        <v>46</v>
      </c>
      <c r="C18" s="23">
        <v>175000</v>
      </c>
      <c r="D18" s="24"/>
      <c r="E18" s="25"/>
    </row>
    <row r="19" spans="1:5" s="26" customFormat="1" ht="38.25">
      <c r="A19" s="22"/>
      <c r="B19" s="3" t="s">
        <v>45</v>
      </c>
      <c r="C19" s="23">
        <v>10000</v>
      </c>
      <c r="D19" s="24"/>
      <c r="E19" s="25"/>
    </row>
    <row r="20" spans="1:39" ht="12.75">
      <c r="A20" s="28"/>
      <c r="B20" s="1"/>
      <c r="C20" s="34"/>
      <c r="D20" s="29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3" customFormat="1" ht="25.5">
      <c r="A21" s="11" t="s">
        <v>1</v>
      </c>
      <c r="B21" s="12" t="s">
        <v>20</v>
      </c>
      <c r="C21" s="13">
        <f>SUM(C23)</f>
        <v>165000</v>
      </c>
      <c r="D21" s="31"/>
      <c r="E21" s="3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28"/>
      <c r="B22" s="1"/>
      <c r="C22" s="34"/>
      <c r="D22" s="29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21" customFormat="1" ht="12.75">
      <c r="A23" s="17"/>
      <c r="B23" s="60" t="s">
        <v>11</v>
      </c>
      <c r="C23" s="61">
        <f>SUM(C24:C25)</f>
        <v>165000</v>
      </c>
      <c r="D23" s="62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5" s="39" customFormat="1" ht="12.75">
      <c r="A24" s="35"/>
      <c r="B24" s="2" t="s">
        <v>16</v>
      </c>
      <c r="C24" s="36">
        <v>115000</v>
      </c>
      <c r="D24" s="37"/>
      <c r="E24" s="38"/>
    </row>
    <row r="25" spans="1:5" s="39" customFormat="1" ht="12.75">
      <c r="A25" s="40"/>
      <c r="B25" s="2" t="s">
        <v>22</v>
      </c>
      <c r="C25" s="36">
        <v>50000</v>
      </c>
      <c r="D25" s="37"/>
      <c r="E25" s="38"/>
    </row>
    <row r="26" spans="1:39" ht="12.75">
      <c r="A26" s="28"/>
      <c r="B26" s="1"/>
      <c r="C26" s="34"/>
      <c r="D26" s="29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43" customFormat="1" ht="25.5">
      <c r="A27" s="11" t="s">
        <v>2</v>
      </c>
      <c r="B27" s="12" t="s">
        <v>39</v>
      </c>
      <c r="C27" s="13">
        <f>SUM(C29)</f>
        <v>1672400</v>
      </c>
      <c r="D27" s="41"/>
      <c r="E27" s="4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2.75">
      <c r="A28" s="28"/>
      <c r="B28" s="1"/>
      <c r="C28" s="34"/>
      <c r="D28" s="29"/>
      <c r="E28" s="3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21" customFormat="1" ht="12.75">
      <c r="A29" s="17"/>
      <c r="B29" s="63" t="s">
        <v>10</v>
      </c>
      <c r="C29" s="64">
        <f>SUM(C30:C31)</f>
        <v>1672400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5" s="39" customFormat="1" ht="12.75">
      <c r="A30" s="35"/>
      <c r="B30" s="2" t="s">
        <v>17</v>
      </c>
      <c r="C30" s="83">
        <v>1392000</v>
      </c>
      <c r="D30" s="37"/>
      <c r="E30" s="38"/>
    </row>
    <row r="31" spans="1:5" s="39" customFormat="1" ht="12.75">
      <c r="A31" s="35"/>
      <c r="B31" s="2" t="s">
        <v>18</v>
      </c>
      <c r="C31" s="36">
        <v>280400</v>
      </c>
      <c r="D31" s="37"/>
      <c r="E31" s="38"/>
    </row>
    <row r="32" spans="1:39" ht="12.75">
      <c r="A32" s="28"/>
      <c r="B32" s="1"/>
      <c r="C32" s="34"/>
      <c r="D32" s="29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43" customFormat="1" ht="25.5">
      <c r="A33" s="11" t="s">
        <v>3</v>
      </c>
      <c r="B33" s="12" t="s">
        <v>40</v>
      </c>
      <c r="C33" s="13">
        <f>SUM(C35,C38)</f>
        <v>196616.28</v>
      </c>
      <c r="D33" s="41"/>
      <c r="E33" s="4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4" customFormat="1" ht="12.75">
      <c r="A34" s="16"/>
      <c r="B34" s="44"/>
      <c r="C34" s="45"/>
      <c r="D34" s="29"/>
      <c r="E34" s="30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1" customFormat="1" ht="12.75">
      <c r="A35" s="17"/>
      <c r="B35" s="60" t="s">
        <v>19</v>
      </c>
      <c r="C35" s="61">
        <f>SUM(C36)</f>
        <v>190000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5" s="26" customFormat="1" ht="25.5">
      <c r="A36" s="27"/>
      <c r="B36" s="3" t="s">
        <v>47</v>
      </c>
      <c r="C36" s="23">
        <v>190000</v>
      </c>
      <c r="D36" s="46"/>
      <c r="E36" s="47"/>
    </row>
    <row r="37" spans="1:39" ht="12.75">
      <c r="A37" s="28"/>
      <c r="B37" s="1"/>
      <c r="C37" s="34"/>
      <c r="D37" s="48"/>
      <c r="E37" s="4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69" customFormat="1" ht="12.75">
      <c r="A38" s="65"/>
      <c r="B38" s="60" t="s">
        <v>23</v>
      </c>
      <c r="C38" s="61">
        <f>SUM(C39)</f>
        <v>6616.28</v>
      </c>
      <c r="D38" s="66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ht="12.75">
      <c r="A39" s="28"/>
      <c r="B39" s="70" t="s">
        <v>71</v>
      </c>
      <c r="C39" s="34">
        <f>SUM(C40:C41)</f>
        <v>6616.28</v>
      </c>
      <c r="D39" s="48"/>
      <c r="E39" s="4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ht="54.75" customHeight="1">
      <c r="A40" s="28"/>
      <c r="B40" s="1" t="s">
        <v>61</v>
      </c>
      <c r="C40" s="34">
        <v>6073.32</v>
      </c>
      <c r="D40" s="48"/>
      <c r="E40" s="4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44.25" customHeight="1">
      <c r="A41" s="28"/>
      <c r="B41" s="1" t="s">
        <v>62</v>
      </c>
      <c r="C41" s="34">
        <v>542.96</v>
      </c>
      <c r="D41" s="48"/>
      <c r="E41" s="4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3" customFormat="1" ht="12.75">
      <c r="A42" s="11" t="s">
        <v>4</v>
      </c>
      <c r="B42" s="12" t="s">
        <v>21</v>
      </c>
      <c r="C42" s="13">
        <f>C44</f>
        <v>8000</v>
      </c>
      <c r="D42" s="31"/>
      <c r="E42" s="32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2.75">
      <c r="A43" s="28"/>
      <c r="B43" s="1"/>
      <c r="C43" s="34"/>
      <c r="D43" s="50" t="s">
        <v>7</v>
      </c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73" customFormat="1" ht="12.75">
      <c r="A44" s="65"/>
      <c r="B44" s="60" t="s">
        <v>15</v>
      </c>
      <c r="C44" s="61">
        <f>C45</f>
        <v>8000</v>
      </c>
      <c r="D44" s="71"/>
      <c r="E44" s="72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  <row r="45" spans="1:3" s="26" customFormat="1" ht="38.25">
      <c r="A45" s="27"/>
      <c r="B45" s="3" t="s">
        <v>78</v>
      </c>
      <c r="C45" s="23">
        <v>8000</v>
      </c>
    </row>
    <row r="46" spans="1:39" ht="12.75">
      <c r="A46" s="28"/>
      <c r="B46" s="28"/>
      <c r="C46" s="34"/>
      <c r="D46" s="4"/>
      <c r="E46" s="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33" customFormat="1" ht="12.75">
      <c r="A47" s="51" t="s">
        <v>31</v>
      </c>
      <c r="B47" s="11" t="s">
        <v>24</v>
      </c>
      <c r="C47" s="13">
        <f>C49</f>
        <v>2000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ht="12.75">
      <c r="A48" s="28"/>
      <c r="B48" s="28"/>
      <c r="C48" s="34"/>
      <c r="D48" s="4"/>
      <c r="E48" s="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73" customFormat="1" ht="25.5">
      <c r="A49" s="65"/>
      <c r="B49" s="60" t="s">
        <v>25</v>
      </c>
      <c r="C49" s="61">
        <f>C51</f>
        <v>2000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</row>
    <row r="50" spans="1:39" ht="12.75">
      <c r="A50" s="28"/>
      <c r="B50" s="1"/>
      <c r="C50" s="34"/>
      <c r="D50" s="4"/>
      <c r="E50" s="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" s="26" customFormat="1" ht="12.75">
      <c r="A51" s="27"/>
      <c r="B51" s="2" t="s">
        <v>26</v>
      </c>
      <c r="C51" s="23">
        <f>C52</f>
        <v>2000</v>
      </c>
    </row>
    <row r="52" spans="1:3" s="26" customFormat="1" ht="51">
      <c r="A52" s="27"/>
      <c r="B52" s="3" t="s">
        <v>29</v>
      </c>
      <c r="C52" s="23">
        <v>2000</v>
      </c>
    </row>
    <row r="53" spans="1:39" ht="12.75">
      <c r="A53" s="28"/>
      <c r="B53" s="28"/>
      <c r="C53" s="34"/>
      <c r="D53" s="4"/>
      <c r="E53" s="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s="33" customFormat="1" ht="25.5">
      <c r="A54" s="52" t="s">
        <v>32</v>
      </c>
      <c r="B54" s="12" t="s">
        <v>41</v>
      </c>
      <c r="C54" s="13">
        <f>C56</f>
        <v>915000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" s="20" customFormat="1" ht="12.75">
      <c r="A55" s="53"/>
      <c r="B55" s="54"/>
      <c r="C55" s="55"/>
    </row>
    <row r="56" spans="1:39" s="73" customFormat="1" ht="12.75">
      <c r="A56" s="74"/>
      <c r="B56" s="60" t="s">
        <v>23</v>
      </c>
      <c r="C56" s="61">
        <f>SUM(C58:C59)</f>
        <v>915000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</row>
    <row r="57" spans="1:3" s="20" customFormat="1" ht="17.25" customHeight="1">
      <c r="A57" s="53"/>
      <c r="B57" s="54"/>
      <c r="C57" s="55"/>
    </row>
    <row r="58" spans="1:3" s="26" customFormat="1" ht="14.25" customHeight="1">
      <c r="A58" s="56"/>
      <c r="B58" s="2" t="s">
        <v>27</v>
      </c>
      <c r="C58" s="36">
        <v>780000</v>
      </c>
    </row>
    <row r="59" spans="1:3" s="26" customFormat="1" ht="12.75">
      <c r="A59" s="56"/>
      <c r="B59" s="2" t="s">
        <v>28</v>
      </c>
      <c r="C59" s="36">
        <v>135000</v>
      </c>
    </row>
    <row r="60" spans="1:3" s="26" customFormat="1" ht="12.75">
      <c r="A60" s="56"/>
      <c r="B60" s="3"/>
      <c r="C60" s="23"/>
    </row>
    <row r="61" spans="1:39" s="33" customFormat="1" ht="38.25">
      <c r="A61" s="52" t="s">
        <v>33</v>
      </c>
      <c r="B61" s="12" t="s">
        <v>42</v>
      </c>
      <c r="C61" s="13">
        <f>C63</f>
        <v>4000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" s="26" customFormat="1" ht="12.75">
      <c r="A62" s="56"/>
      <c r="B62" s="3"/>
      <c r="C62" s="23"/>
    </row>
    <row r="63" spans="1:39" s="73" customFormat="1" ht="12.75">
      <c r="A63" s="74"/>
      <c r="B63" s="60" t="s">
        <v>30</v>
      </c>
      <c r="C63" s="61">
        <f>C64</f>
        <v>4000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</row>
    <row r="64" spans="1:3" s="26" customFormat="1" ht="38.25">
      <c r="A64" s="56"/>
      <c r="B64" s="2" t="s">
        <v>63</v>
      </c>
      <c r="C64" s="23">
        <v>4000</v>
      </c>
    </row>
    <row r="65" spans="1:3" s="26" customFormat="1" ht="12.75">
      <c r="A65" s="56"/>
      <c r="B65" s="3"/>
      <c r="C65" s="23"/>
    </row>
    <row r="66" spans="1:39" s="33" customFormat="1" ht="25.5">
      <c r="A66" s="52" t="s">
        <v>34</v>
      </c>
      <c r="B66" s="12" t="s">
        <v>48</v>
      </c>
      <c r="C66" s="13">
        <f>C68</f>
        <v>73000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" s="26" customFormat="1" ht="12.75">
      <c r="A67" s="56"/>
      <c r="B67" s="3"/>
      <c r="C67" s="23"/>
    </row>
    <row r="68" spans="1:39" s="73" customFormat="1" ht="12.75">
      <c r="A68" s="74"/>
      <c r="B68" s="60" t="s">
        <v>65</v>
      </c>
      <c r="C68" s="61">
        <f>C69</f>
        <v>73000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</row>
    <row r="69" spans="1:3" s="26" customFormat="1" ht="38.25">
      <c r="A69" s="56"/>
      <c r="B69" s="2" t="s">
        <v>66</v>
      </c>
      <c r="C69" s="23">
        <v>73000</v>
      </c>
    </row>
    <row r="70" spans="1:3" s="26" customFormat="1" ht="12.75">
      <c r="A70" s="56"/>
      <c r="B70" s="3"/>
      <c r="C70" s="23"/>
    </row>
    <row r="71" spans="1:3" s="20" customFormat="1" ht="12.75">
      <c r="A71" s="52" t="s">
        <v>35</v>
      </c>
      <c r="B71" s="12" t="s">
        <v>52</v>
      </c>
      <c r="C71" s="13">
        <f>C73</f>
        <v>12500</v>
      </c>
    </row>
    <row r="72" spans="1:3" s="26" customFormat="1" ht="12.75">
      <c r="A72" s="56"/>
      <c r="B72" s="2"/>
      <c r="C72" s="23"/>
    </row>
    <row r="73" spans="1:3" s="20" customFormat="1" ht="12.75">
      <c r="A73" s="75"/>
      <c r="B73" s="60" t="s">
        <v>67</v>
      </c>
      <c r="C73" s="76">
        <f>C75+C76</f>
        <v>12500</v>
      </c>
    </row>
    <row r="74" spans="1:3" s="26" customFormat="1" ht="12.75">
      <c r="A74" s="56"/>
      <c r="B74" s="2" t="s">
        <v>72</v>
      </c>
      <c r="C74" s="23"/>
    </row>
    <row r="75" spans="1:3" s="26" customFormat="1" ht="25.5">
      <c r="A75" s="56"/>
      <c r="B75" s="3" t="s">
        <v>50</v>
      </c>
      <c r="C75" s="23">
        <v>8000</v>
      </c>
    </row>
    <row r="76" spans="1:3" s="26" customFormat="1" ht="38.25">
      <c r="A76" s="56"/>
      <c r="B76" s="3" t="s">
        <v>51</v>
      </c>
      <c r="C76" s="23">
        <v>4500</v>
      </c>
    </row>
    <row r="77" spans="1:3" s="26" customFormat="1" ht="12.75">
      <c r="A77" s="56"/>
      <c r="B77" s="3"/>
      <c r="C77" s="23"/>
    </row>
    <row r="78" spans="1:39" s="33" customFormat="1" ht="38.25">
      <c r="A78" s="52" t="s">
        <v>36</v>
      </c>
      <c r="B78" s="12" t="s">
        <v>43</v>
      </c>
      <c r="C78" s="13">
        <f>C80</f>
        <v>22000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" s="20" customFormat="1" ht="12.75">
      <c r="A79" s="53"/>
      <c r="B79" s="54"/>
      <c r="C79" s="55"/>
    </row>
    <row r="80" spans="1:39" s="21" customFormat="1" ht="12.75">
      <c r="A80" s="77"/>
      <c r="B80" s="65" t="s">
        <v>37</v>
      </c>
      <c r="C80" s="78">
        <f>SUM(C81)</f>
        <v>22000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" s="26" customFormat="1" ht="69.75" customHeight="1">
      <c r="A81" s="57"/>
      <c r="B81" s="2" t="s">
        <v>64</v>
      </c>
      <c r="C81" s="58">
        <v>22000</v>
      </c>
    </row>
    <row r="82" spans="1:3" s="26" customFormat="1" ht="15" customHeight="1">
      <c r="A82" s="57"/>
      <c r="B82" s="3"/>
      <c r="C82" s="58"/>
    </row>
    <row r="83" spans="1:3" s="26" customFormat="1" ht="27.75" customHeight="1">
      <c r="A83" s="79" t="s">
        <v>53</v>
      </c>
      <c r="B83" s="12" t="s">
        <v>54</v>
      </c>
      <c r="C83" s="80">
        <f>C85</f>
        <v>21000</v>
      </c>
    </row>
    <row r="84" spans="1:3" s="26" customFormat="1" ht="16.5" customHeight="1">
      <c r="A84" s="57"/>
      <c r="B84" s="3"/>
      <c r="C84" s="58"/>
    </row>
    <row r="85" spans="1:3" s="20" customFormat="1" ht="13.5" customHeight="1">
      <c r="A85" s="77"/>
      <c r="B85" s="60" t="s">
        <v>55</v>
      </c>
      <c r="C85" s="78">
        <f>C88+C86</f>
        <v>21000</v>
      </c>
    </row>
    <row r="86" spans="1:3" s="26" customFormat="1" ht="17.25" customHeight="1">
      <c r="A86" s="57"/>
      <c r="B86" s="2" t="s">
        <v>56</v>
      </c>
      <c r="C86" s="81">
        <f>C87</f>
        <v>9000</v>
      </c>
    </row>
    <row r="87" spans="1:3" s="26" customFormat="1" ht="57" customHeight="1">
      <c r="A87" s="57"/>
      <c r="B87" s="3" t="s">
        <v>74</v>
      </c>
      <c r="C87" s="58">
        <v>9000</v>
      </c>
    </row>
    <row r="88" spans="1:3" s="26" customFormat="1" ht="13.5" customHeight="1">
      <c r="A88" s="57"/>
      <c r="B88" s="2" t="s">
        <v>57</v>
      </c>
      <c r="C88" s="81">
        <f>C89</f>
        <v>12000</v>
      </c>
    </row>
    <row r="89" spans="1:3" s="26" customFormat="1" ht="55.5" customHeight="1">
      <c r="A89" s="57"/>
      <c r="B89" s="3" t="s">
        <v>75</v>
      </c>
      <c r="C89" s="58">
        <v>12000</v>
      </c>
    </row>
    <row r="90" spans="1:3" s="20" customFormat="1" ht="13.5" customHeight="1">
      <c r="A90" s="79" t="s">
        <v>58</v>
      </c>
      <c r="B90" s="12" t="s">
        <v>59</v>
      </c>
      <c r="C90" s="80">
        <f>C92</f>
        <v>80970</v>
      </c>
    </row>
    <row r="91" spans="1:3" s="26" customFormat="1" ht="13.5" customHeight="1">
      <c r="A91" s="57"/>
      <c r="B91" s="3"/>
      <c r="C91" s="58"/>
    </row>
    <row r="92" spans="1:3" s="20" customFormat="1" ht="28.5" customHeight="1">
      <c r="A92" s="77"/>
      <c r="B92" s="60" t="s">
        <v>60</v>
      </c>
      <c r="C92" s="78">
        <f>C93</f>
        <v>80970</v>
      </c>
    </row>
    <row r="93" spans="1:3" s="26" customFormat="1" ht="13.5" customHeight="1">
      <c r="A93" s="57"/>
      <c r="B93" s="2" t="s">
        <v>69</v>
      </c>
      <c r="C93" s="58">
        <f>SUM(C94:C95)</f>
        <v>80970</v>
      </c>
    </row>
    <row r="94" spans="1:3" s="26" customFormat="1" ht="29.25" customHeight="1">
      <c r="A94" s="57"/>
      <c r="B94" s="3" t="s">
        <v>76</v>
      </c>
      <c r="C94" s="58">
        <v>75970</v>
      </c>
    </row>
    <row r="95" spans="1:3" s="26" customFormat="1" ht="53.25" customHeight="1">
      <c r="A95" s="57"/>
      <c r="B95" s="3" t="s">
        <v>73</v>
      </c>
      <c r="C95" s="58">
        <v>5000</v>
      </c>
    </row>
    <row r="96" spans="1:3" s="20" customFormat="1" ht="12.75">
      <c r="A96" s="59"/>
      <c r="B96" s="22"/>
      <c r="C96" s="55"/>
    </row>
    <row r="97" spans="1:39" s="43" customFormat="1" ht="12.75">
      <c r="A97" s="11"/>
      <c r="B97" s="11" t="s">
        <v>12</v>
      </c>
      <c r="C97" s="13">
        <f>C11+C21+H81+C27+C33+C42+C47+C54+C61+C66+C71+C78+C83+C90</f>
        <v>3887486.28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2.75">
      <c r="A98" s="28"/>
      <c r="B98" s="16"/>
      <c r="C98" s="82"/>
      <c r="D98" s="4"/>
      <c r="E98" s="4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6:39" ht="12.75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6:39" ht="12.75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2014-02-04T16:55:01Z</cp:lastPrinted>
  <dcterms:created xsi:type="dcterms:W3CDTF">2002-10-29T13:03:50Z</dcterms:created>
  <dcterms:modified xsi:type="dcterms:W3CDTF">2014-04-09T06:32:59Z</dcterms:modified>
  <cp:category/>
  <cp:version/>
  <cp:contentType/>
  <cp:contentStatus/>
</cp:coreProperties>
</file>