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50" windowWidth="11340" windowHeight="9120" firstSheet="2" activeTab="2"/>
  </bookViews>
  <sheets>
    <sheet name="Arkusz1" sheetId="1" state="hidden" r:id="rId1"/>
    <sheet name="GFOSiGW" sheetId="2" state="hidden" r:id="rId2"/>
    <sheet name="dotacje do przek." sheetId="3" r:id="rId3"/>
  </sheets>
  <definedNames>
    <definedName name="_xlnm.Print_Area" localSheetId="2">'dotacje do przek.'!$A$1:$E$98</definedName>
    <definedName name="_xlnm.Print_Titles" localSheetId="2">'dotacje do przek.'!$8:$9</definedName>
  </definedNames>
  <calcPr fullCalcOnLoad="1"/>
</workbook>
</file>

<file path=xl/sharedStrings.xml><?xml version="1.0" encoding="utf-8"?>
<sst xmlns="http://schemas.openxmlformats.org/spreadsheetml/2006/main" count="77" uniqueCount="75">
  <si>
    <t>Lp.</t>
  </si>
  <si>
    <t>1.</t>
  </si>
  <si>
    <t>2.</t>
  </si>
  <si>
    <t>3.</t>
  </si>
  <si>
    <t>4.</t>
  </si>
  <si>
    <t>5.</t>
  </si>
  <si>
    <t>Nazwa</t>
  </si>
  <si>
    <t xml:space="preserve"> </t>
  </si>
  <si>
    <t>Kultura i ochrona dziedzictwa narodowego</t>
  </si>
  <si>
    <t>Kwota</t>
  </si>
  <si>
    <t>Dział 900 - Gospodarka komunalna i ochrona środowiska</t>
  </si>
  <si>
    <t>Dział 921 - Kultura i ochrona dziedzictwa narodowego</t>
  </si>
  <si>
    <t>Dział 851 - Ochrona zdrowia</t>
  </si>
  <si>
    <t>OGÓŁEM  DOTACJE</t>
  </si>
  <si>
    <t>Dział 700 - Gospodarka mieszkaniowa</t>
  </si>
  <si>
    <t>Zał.Nr......do</t>
  </si>
  <si>
    <t>Dział 010- Rolnictwo i łowiectwo</t>
  </si>
  <si>
    <t>a) rozdział 85154 - Przeciwdziałanie alkoholizmowi</t>
  </si>
  <si>
    <t>a) rozdział 92109 - Domy i ośrodki kultury, świetlice i kluby</t>
  </si>
  <si>
    <t>b) rozdział 92116 - Biblioteki</t>
  </si>
  <si>
    <t>Dział 600 - Transport i łączność</t>
  </si>
  <si>
    <t>Dotacje celowe dla podmiotów nie zaliczonych do sektora finansów publicznych:</t>
  </si>
  <si>
    <t>Dotacja celowa dla spółki wodnej</t>
  </si>
  <si>
    <t>b) rozdział 85195 - Pozostała działalność</t>
  </si>
  <si>
    <t>Dział 801 - Oświata i wychowanie</t>
  </si>
  <si>
    <t>Dotacje dla Policji</t>
  </si>
  <si>
    <t xml:space="preserve"> Dział 754- Bezpieczeństwo publiczne i ochrona przeciwpożarowa</t>
  </si>
  <si>
    <t>1. Rozdział 75404 Komendy wojewódzkie Policji</t>
  </si>
  <si>
    <t>1. Rozdział 80101 - Szkoły podstawowe</t>
  </si>
  <si>
    <t>2. Rozdział 80104 - Przedszkola</t>
  </si>
  <si>
    <t>Dział 010 Rolnictwo i łowiectwo</t>
  </si>
  <si>
    <t>1. Rozdział 01030 Izby Rolnicze - dotacja - wpłata do Izby Rolniczej w Katowicach 2% uzyskanych wpływów z podatku rolnego</t>
  </si>
  <si>
    <t>1.Rozdział 60014 - Drogi publiczne powiatowe</t>
  </si>
  <si>
    <t>6.</t>
  </si>
  <si>
    <t>7.</t>
  </si>
  <si>
    <t>8.</t>
  </si>
  <si>
    <t>9.</t>
  </si>
  <si>
    <t>10.</t>
  </si>
  <si>
    <t>11.</t>
  </si>
  <si>
    <t>Dział 852 Pomoc społeczna</t>
  </si>
  <si>
    <t>Rozdział 85212 - Świadczenia rodzinne, świadczenia z funduszu alimentacyjnego oraz składki na ubezpieczenia emerytalne i rentowe z ubezpieczenia społecznego - zwrot dotacji wykorzystanych niezgodnie z przeznaczeniem lub pobranych w nadmiernej wysokości</t>
  </si>
  <si>
    <t>Zakres i kwoty dotacji przedmiotowych dla zakładu budżetowego ZGKiM w Kuźni Raciborskiej do sektora finansów publicznych</t>
  </si>
  <si>
    <t>Dotacje podmiotowe dla instytucji kultury do sektora finansów publicznych:</t>
  </si>
  <si>
    <t>Dotacje celowe na zadania bieżące realizowane na podstawie porozumień do sektora finansów publicznych</t>
  </si>
  <si>
    <t>Dotacja podmiotowa z budżetu dla niepublicznej jednostki systemu oświaty spoza sektora finansów publicznych</t>
  </si>
  <si>
    <t>Dotacja - wpłata  do Izby Rolniczej w Katowicach - 2% uzyskanych wpływów z podatku rolnego do sektora finansów publicznych</t>
  </si>
  <si>
    <t>Dotacje celowe - zwrot dotacji wykorzystanych niezgodnie z przeznaczeniem lub pobranych w nadmiernej wysokości do sektora finansów publicznych</t>
  </si>
  <si>
    <r>
      <t xml:space="preserve">a) </t>
    </r>
    <r>
      <rPr>
        <i/>
        <sz val="10"/>
        <rFont val="Arial CE"/>
        <family val="2"/>
      </rPr>
      <t>rozdział 90003 - Oczyszczanie miast i wsi</t>
    </r>
    <r>
      <rPr>
        <sz val="10"/>
        <rFont val="Arial CE"/>
        <family val="2"/>
      </rPr>
      <t xml:space="preserve"> - dotacja przedmiotowa z budżetu dla zakładu budżetowego na oczyszczanie, odśnieżanie 1m²  ulic, placów i chodników gminnych</t>
    </r>
  </si>
  <si>
    <r>
      <t xml:space="preserve">c) </t>
    </r>
    <r>
      <rPr>
        <i/>
        <sz val="10"/>
        <rFont val="Arial CE"/>
        <family val="2"/>
      </rPr>
      <t>rozdział 90095 - Pozostała działalność</t>
    </r>
    <r>
      <rPr>
        <sz val="10"/>
        <rFont val="Arial CE"/>
        <family val="2"/>
      </rPr>
      <t xml:space="preserve"> - dotacja przedmiotowa dla zakładu budżetowego - utrzymanie 1m² powierzchni targowiska</t>
    </r>
  </si>
  <si>
    <r>
      <t xml:space="preserve">a)  </t>
    </r>
    <r>
      <rPr>
        <i/>
        <sz val="10"/>
        <rFont val="Arial CE"/>
        <family val="2"/>
      </rPr>
      <t>rozdział  60004 - Lokalny transport zbiorowy</t>
    </r>
    <r>
      <rPr>
        <sz val="10"/>
        <rFont val="Arial CE"/>
        <family val="2"/>
      </rPr>
      <t xml:space="preserve"> - dotacja z budżetu dla Miasta Rybnik do przewozów pasażerskich</t>
    </r>
  </si>
  <si>
    <r>
      <t xml:space="preserve">a) </t>
    </r>
    <r>
      <rPr>
        <i/>
        <sz val="10"/>
        <rFont val="Arial CE"/>
        <family val="2"/>
      </rPr>
      <t>rozdział  01009 - Spółki wodne</t>
    </r>
    <r>
      <rPr>
        <sz val="10"/>
        <rFont val="Arial CE"/>
        <family val="2"/>
      </rPr>
      <t xml:space="preserve"> dotacja dla Miejskiej Spółki Wodnej w Kuźni Raciborskiej  - utrzymanie i konserwacja urządzeń melioracji wodnych,szczegółowych</t>
    </r>
  </si>
  <si>
    <t>1. Rozdział 92605 - Zadania w zakresie kultury fizycznej i sportu - dotacje celowe na wspieranie rozwoju sportu na terenie Gminy Kuźnia Raciborska</t>
  </si>
  <si>
    <t xml:space="preserve"> Dotacje celowe na wspieranie rozwoju sportu na terenie Gminy Kuźnia Raciborska</t>
  </si>
  <si>
    <t>12.</t>
  </si>
  <si>
    <t>Dotacje celowe na realizację zadań zleconych w formie "małych grantów"</t>
  </si>
  <si>
    <r>
      <t xml:space="preserve">b) </t>
    </r>
    <r>
      <rPr>
        <i/>
        <sz val="10"/>
        <rFont val="Arial CE"/>
        <family val="2"/>
      </rPr>
      <t>rozdział 90004 - Utrzymanie zieleni w miastach i gminach</t>
    </r>
    <r>
      <rPr>
        <sz val="10"/>
        <rFont val="Arial CE"/>
        <family val="2"/>
      </rPr>
      <t xml:space="preserve"> - dotacja przedmiotowa z budżetu dla zakładu budżetowego na pielęgnacje i utrzymanie 1m² terenów zieleni stanowiących własność Gminy Kuźnia Raciborska</t>
    </r>
  </si>
  <si>
    <t>Dział 750 - Administracja publiczna</t>
  </si>
  <si>
    <t>a) Dotacja celowa dla Powiatu Raciborskiego na prowadzenie biura paszportowego udzielana w formie pomocy finansowej</t>
  </si>
  <si>
    <r>
      <t xml:space="preserve">a) </t>
    </r>
    <r>
      <rPr>
        <i/>
        <sz val="10"/>
        <rFont val="Arial CE"/>
        <family val="2"/>
      </rPr>
      <t>rozdział 70095 - Pozostała działalność</t>
    </r>
    <r>
      <rPr>
        <sz val="10"/>
        <rFont val="Arial CE"/>
        <family val="2"/>
      </rPr>
      <t xml:space="preserve"> - dotacja przedmiotowa z budżetu dla zakładu budżetowego- utrzymanie, remonty, oraz naprawy 1m² powierzchni  budynków i mieszkań komunalnych</t>
    </r>
  </si>
  <si>
    <t>a) Pomoc finansowa dla powiatu raciborskiego udzielana w formie dotacji celowej na remonty chodników w ciągach dróg powiatowych na terenie gminy</t>
  </si>
  <si>
    <t>(PO ZMIANACH)</t>
  </si>
  <si>
    <t>Dział 921 Kultura i ochrona dziedzictwa narodowego</t>
  </si>
  <si>
    <t>a) rozdział 92195 - Pozostała działalność - Dotacja dla Miasta Gliwice na wykonanie Wstępnego Studium Wykonalności dla projektu rewitalizacji kolei wąskotorowej</t>
  </si>
  <si>
    <t>1.Rozdział 75011 - Urzędy Wojewódzkie</t>
  </si>
  <si>
    <t>Dotacja celowa  na pomoc finansową na zadanie bieżące do sektora finansów publicznych</t>
  </si>
  <si>
    <t>13.</t>
  </si>
  <si>
    <t>Dotacja celowa dla Ochotniczej Straży Pożarnej</t>
  </si>
  <si>
    <t>Dział 926 Kultura fizyczna</t>
  </si>
  <si>
    <t>1. Rozdział 92195 Pozostała działalność - dotacja celowa z budżetu na realizację zadań zleconych w formie "małych grantów"</t>
  </si>
  <si>
    <t>Dział 754 Bezpieczeństwo publiczne i ochrona przeciwpożarowa</t>
  </si>
  <si>
    <t>Rozdział 75412  Ochotnicze straże pożarne - dotacja celowa dla OSP na zakup samochodu strażackiego</t>
  </si>
  <si>
    <t>Plan dotacji do przekazania w roku 2012 (w złotych i groszach)</t>
  </si>
  <si>
    <t xml:space="preserve">a) Dotacja na rekompensatę pieniężną dla policjantów za czas służby przekraczający normę określoną w art. 33 ust. 2 ustawy o policji. (wpłata na Fundusz Wsparcia Policji)
</t>
  </si>
  <si>
    <t>b) Dotacja na dofinansowanie zakupy radiowozu dla Komisariatu Policji w Kuźni Raciborskiej (wpłata na Fundusz Wsparcia Policji)</t>
  </si>
  <si>
    <r>
      <t xml:space="preserve">                           Załącznik Nr 4 do Uchwały Nr </t>
    </r>
    <r>
      <rPr>
        <sz val="10"/>
        <rFont val="Arial CE"/>
        <family val="0"/>
      </rPr>
      <t>XXI/247/2012</t>
    </r>
    <r>
      <rPr>
        <sz val="10"/>
        <rFont val="Arial CE"/>
        <family val="2"/>
      </rPr>
      <t xml:space="preserve"> Rady Miejskiej  w Kuźni Raciborskiej z dnia 4 października 2012 roku</t>
    </r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</si>
</sst>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#,##0.0"/>
  </numFmts>
  <fonts count="43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b/>
      <sz val="10"/>
      <color indexed="18"/>
      <name val="Arial CE"/>
      <family val="2"/>
    </font>
    <font>
      <sz val="10"/>
      <color indexed="1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9" fontId="0" fillId="33" borderId="13" xfId="54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9" fontId="1" fillId="33" borderId="13" xfId="54" applyFont="1" applyFill="1" applyBorder="1" applyAlignment="1">
      <alignment/>
    </xf>
    <xf numFmtId="9" fontId="0" fillId="33" borderId="13" xfId="54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/>
    </xf>
    <xf numFmtId="0" fontId="0" fillId="0" borderId="0" xfId="0" applyFont="1" applyAlignment="1">
      <alignment/>
    </xf>
    <xf numFmtId="3" fontId="0" fillId="34" borderId="0" xfId="0" applyNumberFormat="1" applyFill="1" applyBorder="1" applyAlignment="1">
      <alignment/>
    </xf>
    <xf numFmtId="9" fontId="0" fillId="34" borderId="13" xfId="54" applyFill="1" applyBorder="1" applyAlignment="1">
      <alignment/>
    </xf>
    <xf numFmtId="0" fontId="1" fillId="34" borderId="13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9" fontId="1" fillId="34" borderId="13" xfId="54" applyFont="1" applyFill="1" applyBorder="1" applyAlignment="1">
      <alignment/>
    </xf>
    <xf numFmtId="0" fontId="1" fillId="34" borderId="0" xfId="0" applyFont="1" applyFill="1" applyAlignment="1">
      <alignment/>
    </xf>
    <xf numFmtId="9" fontId="0" fillId="34" borderId="13" xfId="54" applyFont="1" applyFill="1" applyBorder="1" applyAlignment="1">
      <alignment/>
    </xf>
    <xf numFmtId="0" fontId="0" fillId="34" borderId="0" xfId="0" applyFont="1" applyFill="1" applyAlignment="1">
      <alignment/>
    </xf>
    <xf numFmtId="0" fontId="1" fillId="34" borderId="14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3" fontId="1" fillId="35" borderId="0" xfId="0" applyNumberFormat="1" applyFont="1" applyFill="1" applyBorder="1" applyAlignment="1">
      <alignment/>
    </xf>
    <xf numFmtId="9" fontId="1" fillId="35" borderId="13" xfId="54" applyFont="1" applyFill="1" applyBorder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1" fillId="0" borderId="0" xfId="0" applyNumberFormat="1" applyFont="1" applyFill="1" applyBorder="1" applyAlignment="1">
      <alignment/>
    </xf>
    <xf numFmtId="9" fontId="1" fillId="0" borderId="13" xfId="54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9" fontId="4" fillId="0" borderId="13" xfId="54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35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9" fontId="0" fillId="0" borderId="13" xfId="54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wrapText="1"/>
    </xf>
    <xf numFmtId="49" fontId="1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3" fontId="5" fillId="33" borderId="0" xfId="0" applyNumberFormat="1" applyFont="1" applyFill="1" applyBorder="1" applyAlignment="1">
      <alignment/>
    </xf>
    <xf numFmtId="9" fontId="5" fillId="33" borderId="13" xfId="54" applyFont="1" applyFill="1" applyBorder="1" applyAlignment="1">
      <alignment/>
    </xf>
    <xf numFmtId="0" fontId="4" fillId="0" borderId="0" xfId="0" applyFont="1" applyAlignment="1">
      <alignment/>
    </xf>
    <xf numFmtId="0" fontId="1" fillId="34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1" fillId="35" borderId="10" xfId="0" applyFont="1" applyFill="1" applyBorder="1" applyAlignment="1">
      <alignment vertical="center" wrapText="1"/>
    </xf>
    <xf numFmtId="0" fontId="1" fillId="35" borderId="0" xfId="0" applyFont="1" applyFill="1" applyAlignment="1">
      <alignment/>
    </xf>
    <xf numFmtId="0" fontId="1" fillId="35" borderId="10" xfId="0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0" fontId="5" fillId="35" borderId="10" xfId="0" applyFont="1" applyFill="1" applyBorder="1" applyAlignment="1">
      <alignment/>
    </xf>
    <xf numFmtId="0" fontId="5" fillId="35" borderId="15" xfId="0" applyFont="1" applyFill="1" applyBorder="1" applyAlignment="1">
      <alignment/>
    </xf>
    <xf numFmtId="0" fontId="5" fillId="35" borderId="0" xfId="0" applyFont="1" applyFill="1" applyAlignment="1">
      <alignment/>
    </xf>
    <xf numFmtId="0" fontId="0" fillId="0" borderId="10" xfId="0" applyFont="1" applyFill="1" applyBorder="1" applyAlignment="1">
      <alignment horizontal="left" wrapText="1"/>
    </xf>
    <xf numFmtId="0" fontId="1" fillId="35" borderId="10" xfId="0" applyFont="1" applyFill="1" applyBorder="1" applyAlignment="1">
      <alignment horizontal="left"/>
    </xf>
    <xf numFmtId="4" fontId="1" fillId="34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5" fillId="35" borderId="16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105" t="s">
        <v>15</v>
      </c>
      <c r="H1" s="105"/>
      <c r="I1" s="105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00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375" style="0" customWidth="1"/>
    <col min="2" max="2" width="55.875" style="0" customWidth="1"/>
    <col min="3" max="3" width="14.125" style="0" customWidth="1"/>
    <col min="4" max="4" width="0.12890625" style="0" hidden="1" customWidth="1"/>
    <col min="5" max="5" width="9.125" style="0" hidden="1" customWidth="1"/>
  </cols>
  <sheetData>
    <row r="1" spans="1:8" s="15" customFormat="1" ht="28.5" customHeight="1">
      <c r="A1" s="108" t="s">
        <v>74</v>
      </c>
      <c r="B1" s="108"/>
      <c r="C1" s="108"/>
      <c r="D1" s="19"/>
      <c r="E1" s="19"/>
      <c r="F1" s="19"/>
      <c r="G1" s="19"/>
      <c r="H1" s="19"/>
    </row>
    <row r="2" spans="1:8" s="15" customFormat="1" ht="12.75">
      <c r="A2" s="109"/>
      <c r="B2" s="109"/>
      <c r="C2" s="109"/>
      <c r="D2" s="19"/>
      <c r="E2" s="19"/>
      <c r="F2" s="19"/>
      <c r="G2" s="19"/>
      <c r="H2" s="19"/>
    </row>
    <row r="3" spans="1:8" ht="12.75">
      <c r="A3" s="1"/>
      <c r="B3" s="1"/>
      <c r="C3" s="1"/>
      <c r="D3" s="1"/>
      <c r="E3" s="1"/>
      <c r="F3" s="1" t="s">
        <v>7</v>
      </c>
      <c r="G3" s="1"/>
      <c r="H3" s="1"/>
    </row>
    <row r="4" spans="1:39" ht="12.75">
      <c r="A4" s="1"/>
      <c r="B4" s="1"/>
      <c r="C4" s="1"/>
      <c r="D4" s="1"/>
      <c r="E4" s="1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</row>
    <row r="5" spans="1:39" ht="12.75">
      <c r="A5" s="106" t="s">
        <v>71</v>
      </c>
      <c r="B5" s="106"/>
      <c r="C5" s="106"/>
      <c r="D5" s="106"/>
      <c r="E5" s="10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</row>
    <row r="6" spans="1:39" ht="12.75">
      <c r="A6" s="2"/>
      <c r="B6" s="2" t="s">
        <v>60</v>
      </c>
      <c r="C6" s="2"/>
      <c r="D6" s="2"/>
      <c r="E6" s="2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</row>
    <row r="7" spans="1:39" ht="12.75">
      <c r="A7" s="2"/>
      <c r="B7" s="107"/>
      <c r="C7" s="107"/>
      <c r="D7" s="107"/>
      <c r="E7" s="2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</row>
    <row r="8" spans="1:39" s="13" customFormat="1" ht="12.75">
      <c r="A8" s="34" t="s">
        <v>0</v>
      </c>
      <c r="B8" s="34" t="s">
        <v>6</v>
      </c>
      <c r="C8" s="34" t="s">
        <v>9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</row>
    <row r="9" spans="1:39" ht="12.75">
      <c r="A9" s="5">
        <v>1</v>
      </c>
      <c r="B9" s="5">
        <v>2</v>
      </c>
      <c r="C9" s="5">
        <v>3</v>
      </c>
      <c r="D9" s="6"/>
      <c r="E9" s="7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</row>
    <row r="10" spans="1:39" s="13" customFormat="1" ht="38.25">
      <c r="A10" s="14" t="s">
        <v>1</v>
      </c>
      <c r="B10" s="52" t="s">
        <v>41</v>
      </c>
      <c r="C10" s="92">
        <f>SUM(C12,C15)</f>
        <v>616000</v>
      </c>
      <c r="D10" s="24"/>
      <c r="E10" s="18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</row>
    <row r="11" spans="1:39" ht="12.75">
      <c r="A11" s="12"/>
      <c r="B11" s="53"/>
      <c r="C11" s="93"/>
      <c r="D11" s="4"/>
      <c r="E11" s="8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</row>
    <row r="12" spans="1:39" s="32" customFormat="1" ht="12.75">
      <c r="A12" s="29"/>
      <c r="B12" s="50" t="s">
        <v>14</v>
      </c>
      <c r="C12" s="94">
        <f>SUM(C13)</f>
        <v>310000</v>
      </c>
      <c r="D12" s="30"/>
      <c r="E12" s="31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</row>
    <row r="13" spans="1:5" s="49" customFormat="1" ht="51">
      <c r="A13" s="42"/>
      <c r="B13" s="51" t="s">
        <v>58</v>
      </c>
      <c r="C13" s="95">
        <v>310000</v>
      </c>
      <c r="D13" s="62"/>
      <c r="E13" s="63"/>
    </row>
    <row r="14" spans="1:39" ht="12.75">
      <c r="A14" s="12"/>
      <c r="B14" s="53"/>
      <c r="C14" s="96"/>
      <c r="D14" s="4"/>
      <c r="E14" s="8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</row>
    <row r="15" spans="1:39" s="32" customFormat="1" ht="12.75">
      <c r="A15" s="29"/>
      <c r="B15" s="50" t="s">
        <v>10</v>
      </c>
      <c r="C15" s="94">
        <f>SUM(C16:C18)</f>
        <v>306000</v>
      </c>
      <c r="D15" s="30"/>
      <c r="E15" s="31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</row>
    <row r="16" spans="1:5" s="49" customFormat="1" ht="51">
      <c r="A16" s="48"/>
      <c r="B16" s="51" t="s">
        <v>47</v>
      </c>
      <c r="C16" s="95">
        <v>150000</v>
      </c>
      <c r="D16" s="62"/>
      <c r="E16" s="63"/>
    </row>
    <row r="17" spans="1:5" s="49" customFormat="1" ht="51">
      <c r="A17" s="48"/>
      <c r="B17" s="51" t="s">
        <v>55</v>
      </c>
      <c r="C17" s="95">
        <v>150000</v>
      </c>
      <c r="D17" s="62"/>
      <c r="E17" s="63"/>
    </row>
    <row r="18" spans="1:5" s="49" customFormat="1" ht="38.25">
      <c r="A18" s="42"/>
      <c r="B18" s="51" t="s">
        <v>48</v>
      </c>
      <c r="C18" s="95">
        <v>6000</v>
      </c>
      <c r="D18" s="62"/>
      <c r="E18" s="63"/>
    </row>
    <row r="19" spans="1:39" s="15" customFormat="1" ht="12.75">
      <c r="A19" s="28"/>
      <c r="B19" s="53"/>
      <c r="C19" s="96"/>
      <c r="D19" s="25"/>
      <c r="E19" s="11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</row>
    <row r="20" spans="1:39" s="21" customFormat="1" ht="25.5">
      <c r="A20" s="14" t="s">
        <v>2</v>
      </c>
      <c r="B20" s="52" t="s">
        <v>21</v>
      </c>
      <c r="C20" s="92">
        <f>SUM(C22)</f>
        <v>165000</v>
      </c>
      <c r="D20" s="26"/>
      <c r="E20" s="20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</row>
    <row r="21" spans="1:39" ht="12.75">
      <c r="A21" s="28"/>
      <c r="B21" s="53"/>
      <c r="C21" s="96"/>
      <c r="D21" s="4"/>
      <c r="E21" s="8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</row>
    <row r="22" spans="1:39" s="32" customFormat="1" ht="12.75">
      <c r="A22" s="29"/>
      <c r="B22" s="50" t="s">
        <v>12</v>
      </c>
      <c r="C22" s="94">
        <f>SUM(C23:C24)</f>
        <v>165000</v>
      </c>
      <c r="D22" s="33"/>
      <c r="E22" s="31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</row>
    <row r="23" spans="1:5" s="46" customFormat="1" ht="12.75">
      <c r="A23" s="43"/>
      <c r="B23" s="58" t="s">
        <v>17</v>
      </c>
      <c r="C23" s="97">
        <v>115000</v>
      </c>
      <c r="D23" s="44"/>
      <c r="E23" s="45"/>
    </row>
    <row r="24" spans="1:5" s="46" customFormat="1" ht="12.75">
      <c r="A24" s="47"/>
      <c r="B24" s="58" t="s">
        <v>23</v>
      </c>
      <c r="C24" s="97">
        <v>50000</v>
      </c>
      <c r="D24" s="44"/>
      <c r="E24" s="45"/>
    </row>
    <row r="25" spans="1:39" ht="12.75">
      <c r="A25" s="28"/>
      <c r="B25" s="53"/>
      <c r="C25" s="96"/>
      <c r="D25" s="4"/>
      <c r="E25" s="8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</row>
    <row r="26" spans="1:39" s="13" customFormat="1" ht="25.5">
      <c r="A26" s="14" t="s">
        <v>3</v>
      </c>
      <c r="B26" s="52" t="s">
        <v>42</v>
      </c>
      <c r="C26" s="92">
        <f>SUM(C28)</f>
        <v>1507718.51</v>
      </c>
      <c r="D26" s="16"/>
      <c r="E26" s="17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</row>
    <row r="27" spans="1:39" ht="12.75">
      <c r="A27" s="28"/>
      <c r="B27" s="53"/>
      <c r="C27" s="96"/>
      <c r="D27" s="4"/>
      <c r="E27" s="8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</row>
    <row r="28" spans="1:39" s="32" customFormat="1" ht="12.75">
      <c r="A28" s="29"/>
      <c r="B28" s="50" t="s">
        <v>11</v>
      </c>
      <c r="C28" s="94">
        <f>SUM(C29:C30)</f>
        <v>1507718.51</v>
      </c>
      <c r="D28" s="30"/>
      <c r="E28" s="31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</row>
    <row r="29" spans="1:5" s="46" customFormat="1" ht="12.75">
      <c r="A29" s="43"/>
      <c r="B29" s="58" t="s">
        <v>18</v>
      </c>
      <c r="C29" s="97">
        <v>1276718.51</v>
      </c>
      <c r="D29" s="44"/>
      <c r="E29" s="45"/>
    </row>
    <row r="30" spans="1:5" s="46" customFormat="1" ht="12.75">
      <c r="A30" s="43"/>
      <c r="B30" s="58" t="s">
        <v>19</v>
      </c>
      <c r="C30" s="97">
        <v>231000</v>
      </c>
      <c r="D30" s="44"/>
      <c r="E30" s="45"/>
    </row>
    <row r="31" spans="1:39" ht="12.75">
      <c r="A31" s="28"/>
      <c r="B31" s="53"/>
      <c r="C31" s="96"/>
      <c r="D31" s="4"/>
      <c r="E31" s="8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</row>
    <row r="32" spans="1:39" s="23" customFormat="1" ht="25.5">
      <c r="A32" s="14" t="s">
        <v>4</v>
      </c>
      <c r="B32" s="52" t="s">
        <v>43</v>
      </c>
      <c r="C32" s="92">
        <f>SUM(C34,C37)</f>
        <v>175500</v>
      </c>
      <c r="D32" s="27"/>
      <c r="E32" s="22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</row>
    <row r="33" spans="1:39" s="19" customFormat="1" ht="12.75">
      <c r="A33" s="12"/>
      <c r="B33" s="66"/>
      <c r="C33" s="93"/>
      <c r="D33" s="25"/>
      <c r="E33" s="11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</row>
    <row r="34" spans="1:39" s="32" customFormat="1" ht="12.75">
      <c r="A34" s="29"/>
      <c r="B34" s="50" t="s">
        <v>20</v>
      </c>
      <c r="C34" s="94">
        <f>SUM(C35)</f>
        <v>168000</v>
      </c>
      <c r="D34" s="30"/>
      <c r="E34" s="31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</row>
    <row r="35" spans="1:5" s="49" customFormat="1" ht="25.5">
      <c r="A35" s="48"/>
      <c r="B35" s="51" t="s">
        <v>49</v>
      </c>
      <c r="C35" s="95">
        <v>168000</v>
      </c>
      <c r="D35" s="40"/>
      <c r="E35" s="41"/>
    </row>
    <row r="36" spans="1:39" ht="12.75">
      <c r="A36" s="28"/>
      <c r="B36" s="53"/>
      <c r="C36" s="96"/>
      <c r="D36" s="9"/>
      <c r="E36" s="10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</row>
    <row r="37" spans="1:39" ht="12.75">
      <c r="A37" s="73"/>
      <c r="B37" s="74" t="s">
        <v>61</v>
      </c>
      <c r="C37" s="98">
        <f>SUM(C38)</f>
        <v>7500</v>
      </c>
      <c r="D37" s="9"/>
      <c r="E37" s="10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</row>
    <row r="38" spans="1:39" s="79" customFormat="1" ht="38.25">
      <c r="A38" s="75"/>
      <c r="B38" s="76" t="s">
        <v>62</v>
      </c>
      <c r="C38" s="99">
        <v>7500</v>
      </c>
      <c r="D38" s="77"/>
      <c r="E38" s="78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</row>
    <row r="39" spans="1:39" ht="12.75">
      <c r="A39" s="28"/>
      <c r="B39" s="53"/>
      <c r="C39" s="96"/>
      <c r="D39" s="9"/>
      <c r="E39" s="10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</row>
    <row r="40" spans="1:39" s="13" customFormat="1" ht="12.75">
      <c r="A40" s="14" t="s">
        <v>5</v>
      </c>
      <c r="B40" s="52" t="s">
        <v>22</v>
      </c>
      <c r="C40" s="92">
        <f>C42</f>
        <v>20000</v>
      </c>
      <c r="D40" s="26"/>
      <c r="E40" s="20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</row>
    <row r="41" spans="1:39" ht="12.75">
      <c r="A41" s="28"/>
      <c r="B41" s="53"/>
      <c r="C41" s="96"/>
      <c r="D41" s="3" t="s">
        <v>8</v>
      </c>
      <c r="E41" s="10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</row>
    <row r="42" spans="1:39" s="32" customFormat="1" ht="12.75">
      <c r="A42" s="29"/>
      <c r="B42" s="50" t="s">
        <v>16</v>
      </c>
      <c r="C42" s="94">
        <f>C43</f>
        <v>20000</v>
      </c>
      <c r="D42" s="30"/>
      <c r="E42" s="31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</row>
    <row r="43" spans="1:3" s="49" customFormat="1" ht="38.25">
      <c r="A43" s="48"/>
      <c r="B43" s="51" t="s">
        <v>50</v>
      </c>
      <c r="C43" s="95">
        <v>20000</v>
      </c>
    </row>
    <row r="44" spans="1:39" ht="12.75">
      <c r="A44" s="28"/>
      <c r="B44" s="28"/>
      <c r="C44" s="96"/>
      <c r="D44" s="1"/>
      <c r="E44" s="1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</row>
    <row r="45" spans="1:39" s="35" customFormat="1" ht="12.75">
      <c r="A45" s="67" t="s">
        <v>33</v>
      </c>
      <c r="B45" s="14" t="s">
        <v>25</v>
      </c>
      <c r="C45" s="92">
        <f>C47</f>
        <v>20000</v>
      </c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</row>
    <row r="46" spans="1:39" ht="12.75">
      <c r="A46" s="28"/>
      <c r="B46" s="28"/>
      <c r="C46" s="96"/>
      <c r="D46" s="1"/>
      <c r="E46" s="1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</row>
    <row r="47" spans="1:39" s="84" customFormat="1" ht="25.5">
      <c r="A47" s="73"/>
      <c r="B47" s="83" t="s">
        <v>26</v>
      </c>
      <c r="C47" s="98">
        <f>C49</f>
        <v>20000</v>
      </c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</row>
    <row r="48" spans="1:39" ht="12.75">
      <c r="A48" s="28"/>
      <c r="B48" s="54"/>
      <c r="C48" s="96"/>
      <c r="D48" s="1"/>
      <c r="E48" s="1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</row>
    <row r="49" spans="1:3" s="49" customFormat="1" ht="12.75">
      <c r="A49" s="48"/>
      <c r="B49" s="55" t="s">
        <v>27</v>
      </c>
      <c r="C49" s="95">
        <f>SUM(C50:C51)</f>
        <v>20000</v>
      </c>
    </row>
    <row r="50" spans="1:3" s="49" customFormat="1" ht="51">
      <c r="A50" s="48"/>
      <c r="B50" s="56" t="s">
        <v>72</v>
      </c>
      <c r="C50" s="95">
        <v>10400</v>
      </c>
    </row>
    <row r="51" spans="1:3" s="49" customFormat="1" ht="38.25">
      <c r="A51" s="48"/>
      <c r="B51" s="56" t="s">
        <v>73</v>
      </c>
      <c r="C51" s="95">
        <v>9600</v>
      </c>
    </row>
    <row r="52" spans="1:39" ht="12.75">
      <c r="A52" s="28"/>
      <c r="B52" s="28"/>
      <c r="C52" s="96"/>
      <c r="D52" s="1"/>
      <c r="E52" s="1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</row>
    <row r="53" spans="1:39" s="35" customFormat="1" ht="25.5">
      <c r="A53" s="68" t="s">
        <v>34</v>
      </c>
      <c r="B53" s="52" t="s">
        <v>44</v>
      </c>
      <c r="C53" s="92">
        <f>C55</f>
        <v>793650</v>
      </c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</row>
    <row r="54" spans="1:3" s="37" customFormat="1" ht="12.75">
      <c r="A54" s="69"/>
      <c r="B54" s="57"/>
      <c r="C54" s="100"/>
    </row>
    <row r="55" spans="1:39" s="84" customFormat="1" ht="12.75">
      <c r="A55" s="85"/>
      <c r="B55" s="74" t="s">
        <v>24</v>
      </c>
      <c r="C55" s="98">
        <f>SUM(C57:C58)</f>
        <v>793650</v>
      </c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</row>
    <row r="56" spans="1:3" s="37" customFormat="1" ht="17.25" customHeight="1">
      <c r="A56" s="69"/>
      <c r="B56" s="57"/>
      <c r="C56" s="100"/>
    </row>
    <row r="57" spans="1:3" s="49" customFormat="1" ht="14.25" customHeight="1">
      <c r="A57" s="64"/>
      <c r="B57" s="58" t="s">
        <v>28</v>
      </c>
      <c r="C57" s="97">
        <v>655900</v>
      </c>
    </row>
    <row r="58" spans="1:3" s="49" customFormat="1" ht="12.75">
      <c r="A58" s="64"/>
      <c r="B58" s="58" t="s">
        <v>29</v>
      </c>
      <c r="C58" s="97">
        <v>137750</v>
      </c>
    </row>
    <row r="59" spans="1:3" s="37" customFormat="1" ht="12.75">
      <c r="A59" s="69"/>
      <c r="B59" s="57"/>
      <c r="C59" s="100"/>
    </row>
    <row r="60" spans="1:39" s="35" customFormat="1" ht="25.5">
      <c r="A60" s="68" t="s">
        <v>35</v>
      </c>
      <c r="B60" s="52" t="s">
        <v>64</v>
      </c>
      <c r="C60" s="92">
        <f>C62+C67</f>
        <v>2056</v>
      </c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</row>
    <row r="61" spans="1:3" s="37" customFormat="1" ht="12.75">
      <c r="A61" s="69"/>
      <c r="B61" s="57"/>
      <c r="C61" s="100"/>
    </row>
    <row r="62" spans="1:39" s="84" customFormat="1" ht="12.75">
      <c r="A62" s="85"/>
      <c r="B62" s="73" t="s">
        <v>20</v>
      </c>
      <c r="C62" s="98">
        <f>C64</f>
        <v>0</v>
      </c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</row>
    <row r="63" spans="1:3" s="37" customFormat="1" ht="12.75">
      <c r="A63" s="69"/>
      <c r="B63" s="57"/>
      <c r="C63" s="100"/>
    </row>
    <row r="64" spans="1:3" s="46" customFormat="1" ht="12.75">
      <c r="A64" s="65"/>
      <c r="B64" s="58" t="s">
        <v>32</v>
      </c>
      <c r="C64" s="97">
        <f>C65</f>
        <v>0</v>
      </c>
    </row>
    <row r="65" spans="1:3" s="49" customFormat="1" ht="38.25">
      <c r="A65" s="64"/>
      <c r="B65" s="56" t="s">
        <v>59</v>
      </c>
      <c r="C65" s="95">
        <v>0</v>
      </c>
    </row>
    <row r="66" spans="1:3" s="49" customFormat="1" ht="12.75">
      <c r="A66" s="64"/>
      <c r="B66" s="56"/>
      <c r="C66" s="95"/>
    </row>
    <row r="67" spans="1:3" s="37" customFormat="1" ht="12.75">
      <c r="A67" s="85"/>
      <c r="B67" s="83" t="s">
        <v>56</v>
      </c>
      <c r="C67" s="98">
        <f>SUM(C69)</f>
        <v>2056</v>
      </c>
    </row>
    <row r="68" spans="1:3" s="49" customFormat="1" ht="12.75">
      <c r="A68" s="64"/>
      <c r="B68" s="72" t="s">
        <v>63</v>
      </c>
      <c r="C68" s="95">
        <f>C69</f>
        <v>2056</v>
      </c>
    </row>
    <row r="69" spans="1:3" s="38" customFormat="1" ht="25.5">
      <c r="A69" s="64"/>
      <c r="B69" s="56" t="s">
        <v>57</v>
      </c>
      <c r="C69" s="95">
        <v>2056</v>
      </c>
    </row>
    <row r="70" spans="1:3" s="38" customFormat="1" ht="12.75">
      <c r="A70" s="64"/>
      <c r="B70" s="51"/>
      <c r="C70" s="95"/>
    </row>
    <row r="71" spans="1:3" s="38" customFormat="1" ht="12.75">
      <c r="A71" s="64"/>
      <c r="B71" s="51"/>
      <c r="C71" s="95"/>
    </row>
    <row r="72" spans="1:39" s="35" customFormat="1" ht="38.25">
      <c r="A72" s="68" t="s">
        <v>36</v>
      </c>
      <c r="B72" s="52" t="s">
        <v>45</v>
      </c>
      <c r="C72" s="92">
        <f>C74</f>
        <v>3400</v>
      </c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</row>
    <row r="73" spans="1:3" s="38" customFormat="1" ht="12.75">
      <c r="A73" s="64"/>
      <c r="B73" s="51"/>
      <c r="C73" s="95"/>
    </row>
    <row r="74" spans="1:39" s="84" customFormat="1" ht="12.75">
      <c r="A74" s="85"/>
      <c r="B74" s="74" t="s">
        <v>30</v>
      </c>
      <c r="C74" s="98">
        <f>C75</f>
        <v>3400</v>
      </c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</row>
    <row r="75" spans="1:3" s="49" customFormat="1" ht="38.25">
      <c r="A75" s="64"/>
      <c r="B75" s="51" t="s">
        <v>31</v>
      </c>
      <c r="C75" s="95">
        <v>3400</v>
      </c>
    </row>
    <row r="76" spans="1:3" s="38" customFormat="1" ht="12.75">
      <c r="A76" s="64"/>
      <c r="B76" s="51"/>
      <c r="C76" s="95"/>
    </row>
    <row r="77" spans="1:39" s="35" customFormat="1" ht="25.5">
      <c r="A77" s="68" t="s">
        <v>37</v>
      </c>
      <c r="B77" s="52" t="s">
        <v>52</v>
      </c>
      <c r="C77" s="92">
        <f>C79</f>
        <v>83000</v>
      </c>
      <c r="D77" s="21"/>
      <c r="E77" s="21"/>
      <c r="F77" s="59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</row>
    <row r="78" spans="1:6" s="38" customFormat="1" ht="12.75">
      <c r="A78" s="64"/>
      <c r="B78" s="51"/>
      <c r="C78" s="95"/>
      <c r="D78" s="49"/>
      <c r="E78" s="49"/>
      <c r="F78" s="49"/>
    </row>
    <row r="79" spans="1:39" s="84" customFormat="1" ht="12.75">
      <c r="A79" s="85"/>
      <c r="B79" s="74" t="s">
        <v>67</v>
      </c>
      <c r="C79" s="98">
        <f>C80</f>
        <v>83000</v>
      </c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</row>
    <row r="80" spans="1:3" s="49" customFormat="1" ht="38.25">
      <c r="A80" s="64"/>
      <c r="B80" s="51" t="s">
        <v>51</v>
      </c>
      <c r="C80" s="95">
        <v>83000</v>
      </c>
    </row>
    <row r="81" spans="1:3" s="49" customFormat="1" ht="12.75">
      <c r="A81" s="64"/>
      <c r="B81" s="51"/>
      <c r="C81" s="95"/>
    </row>
    <row r="82" spans="1:3" s="37" customFormat="1" ht="25.5">
      <c r="A82" s="68" t="s">
        <v>38</v>
      </c>
      <c r="B82" s="52" t="s">
        <v>54</v>
      </c>
      <c r="C82" s="92">
        <f>C84</f>
        <v>8000</v>
      </c>
    </row>
    <row r="83" spans="1:3" s="49" customFormat="1" ht="12.75">
      <c r="A83" s="64"/>
      <c r="B83" s="58"/>
      <c r="C83" s="95"/>
    </row>
    <row r="84" spans="1:3" s="37" customFormat="1" ht="12.75">
      <c r="A84" s="85"/>
      <c r="B84" s="74" t="s">
        <v>61</v>
      </c>
      <c r="C84" s="98">
        <f>C85</f>
        <v>8000</v>
      </c>
    </row>
    <row r="85" spans="1:3" s="49" customFormat="1" ht="38.25">
      <c r="A85" s="64"/>
      <c r="B85" s="51" t="s">
        <v>68</v>
      </c>
      <c r="C85" s="95">
        <v>8000</v>
      </c>
    </row>
    <row r="86" spans="1:3" s="38" customFormat="1" ht="12.75">
      <c r="A86" s="64"/>
      <c r="B86" s="51"/>
      <c r="C86" s="95"/>
    </row>
    <row r="87" spans="1:39" s="35" customFormat="1" ht="38.25">
      <c r="A87" s="68" t="s">
        <v>53</v>
      </c>
      <c r="B87" s="52" t="s">
        <v>46</v>
      </c>
      <c r="C87" s="92">
        <f>C89</f>
        <v>20000</v>
      </c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</row>
    <row r="88" spans="1:3" s="37" customFormat="1" ht="12.75">
      <c r="A88" s="69"/>
      <c r="B88" s="57"/>
      <c r="C88" s="100"/>
    </row>
    <row r="89" spans="1:39" s="89" customFormat="1" ht="12.75">
      <c r="A89" s="88"/>
      <c r="B89" s="87" t="s">
        <v>39</v>
      </c>
      <c r="C89" s="101">
        <f>SUM(C90)</f>
        <v>20000</v>
      </c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</row>
    <row r="90" spans="1:3" s="36" customFormat="1" ht="69.75" customHeight="1">
      <c r="A90" s="70"/>
      <c r="B90" s="56" t="s">
        <v>40</v>
      </c>
      <c r="C90" s="102">
        <v>20000</v>
      </c>
    </row>
    <row r="91" spans="1:3" s="37" customFormat="1" ht="12.75">
      <c r="A91" s="71"/>
      <c r="B91" s="42"/>
      <c r="C91" s="100"/>
    </row>
    <row r="92" spans="1:3" s="37" customFormat="1" ht="12.75">
      <c r="A92" s="80" t="s">
        <v>65</v>
      </c>
      <c r="B92" s="14" t="s">
        <v>66</v>
      </c>
      <c r="C92" s="92">
        <f>SUM(C94)</f>
        <v>126000</v>
      </c>
    </row>
    <row r="93" spans="1:3" s="37" customFormat="1" ht="12.75">
      <c r="A93" s="71"/>
      <c r="B93" s="42"/>
      <c r="C93" s="100"/>
    </row>
    <row r="94" spans="1:3" s="37" customFormat="1" ht="25.5">
      <c r="A94" s="91"/>
      <c r="B94" s="74" t="s">
        <v>69</v>
      </c>
      <c r="C94" s="98">
        <f>SUM(C95)</f>
        <v>126000</v>
      </c>
    </row>
    <row r="95" spans="1:3" s="38" customFormat="1" ht="25.5">
      <c r="A95" s="81"/>
      <c r="B95" s="90" t="s">
        <v>70</v>
      </c>
      <c r="C95" s="103">
        <v>126000</v>
      </c>
    </row>
    <row r="96" spans="1:3" s="38" customFormat="1" ht="12.75">
      <c r="A96" s="81"/>
      <c r="B96" s="82"/>
      <c r="C96" s="103"/>
    </row>
    <row r="97" spans="1:39" s="23" customFormat="1" ht="12.75">
      <c r="A97" s="14"/>
      <c r="B97" s="14" t="s">
        <v>13</v>
      </c>
      <c r="C97" s="92">
        <f>SUM(C10)+(C20)+(C26)+(C32)+C40+C72+C53+C45+C60+C77+C87+C82+C92</f>
        <v>3540324.51</v>
      </c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</row>
    <row r="98" spans="1:39" ht="12.75">
      <c r="A98" s="61"/>
      <c r="B98" s="60"/>
      <c r="C98" s="104"/>
      <c r="D98" s="1"/>
      <c r="E98" s="1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</row>
    <row r="99" spans="6:39" ht="12.75"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</row>
    <row r="100" spans="6:39" ht="12.75"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</row>
  </sheetData>
  <sheetProtection/>
  <mergeCells count="4">
    <mergeCell ref="A5:E5"/>
    <mergeCell ref="B7:D7"/>
    <mergeCell ref="A1:C1"/>
    <mergeCell ref="A2:C2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Aleksander Serafin</cp:lastModifiedBy>
  <cp:lastPrinted>2009-11-16T07:17:59Z</cp:lastPrinted>
  <dcterms:created xsi:type="dcterms:W3CDTF">2002-10-29T13:03:50Z</dcterms:created>
  <dcterms:modified xsi:type="dcterms:W3CDTF">2012-10-11T10:27:33Z</dcterms:modified>
  <cp:category/>
  <cp:version/>
  <cp:contentType/>
  <cp:contentStatus/>
</cp:coreProperties>
</file>