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przek.'!$A$1:$E$101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<sst xmlns="http://schemas.openxmlformats.org/spreadsheetml/2006/main" count="83" uniqueCount="81">
  <si>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</si>
  <si>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</si>
  <si>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</si>
  <si>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</si>
  <si>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</si>
  <si>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</si>
  <si>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</si>
  <si>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</si>
  <si>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</si>
  <si>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</si>
  <si>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</si>
  <si>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</si>
  <si>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</si>
  <si>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</si>
  <si>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</si>
  <si>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</si>
  <si>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</si>
  <si>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</si>
  <si>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</si>
  <si>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</si>
  <si>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</si>
  <si>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</si>
  <si>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</si>
  <si>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</si>
  <si>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</si>
  <si>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</si>
  <si>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</si>
  <si>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</si>
  <si>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</si>
  <si>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</si>
  <si>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</si>
  <si>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</si>
  <si>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</si>
  <si>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</si>
  <si>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</si>
  <si>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</si>
  <si>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</si>
  <si>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</si>
  <si>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</si>
  <si>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</si>
  <si>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</si>
  <si>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</si>
  <si>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</si>
  <si>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</si>
  <si>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</si>
  <si>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</si>
  <si>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</si>
  <si>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</si>
  <si>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</si>
  <si>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</si>
  <si>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</si>
  <si>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</si>
  <si>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</si>
  <si>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</si>
  <si>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</si>
  <si>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</si>
  <si>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</si>
  <si>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</si>
  <si>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</si>
  <si>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</si>
  <si>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</si>
  <si>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</si>
  <si>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</si>
  <si>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</si>
  <si>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</si>
  <si>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</si>
  <si>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c) Dotacja na remont Komisariatu Policji w Kuźni Raciborskiej (wpłata na Fundusz Wsparcia Policji)</t>
  </si>
  <si>
    <t>Dotacje celowe - zwrot dotacji, w tym wykorzystanych niezgodnie z przeznaczeniem lub pobranych w nadmiernej wysokości do sektora finansów publicznych</t>
  </si>
  <si>
    <t>Dział 801 Oświata i wychowanie</t>
  </si>
  <si>
    <t>Rozdział 80195 - Pozostała działalność - zwrot niewykorzystanej dotacji z 2012 roku</t>
  </si>
  <si>
    <t>13.</t>
  </si>
  <si>
    <t>Dotacja celowa na pomoc finansową na zadanie bieżące do sektora finansów publicznych</t>
  </si>
  <si>
    <t>Rozdział 60013 - Drogi publiczne wojewódzkie</t>
  </si>
  <si>
    <t>1. Pomoc finansowa dla Województwa Śląskiego udzielona w formie dotacji celowej z przeznaczeniem na zadanie "Bieżące utrzymanie stanowiska do pomiaru masy pojazdów w rejonie ulicy Kozielskiej w miejscowości Rudy"</t>
  </si>
  <si>
    <t>Rozdział 92195  Pozostała działalność</t>
  </si>
  <si>
    <t>Dział 92195 Kultura i ochrona dziedzictwa narodowego</t>
  </si>
  <si>
    <t xml:space="preserve">Dział 926 Kultura fizyczna </t>
  </si>
  <si>
    <t>a) rozdział 90095 - Pozostała działalność</t>
  </si>
  <si>
    <t>Rady Miejskiej w Kuźni Raciborskiej</t>
  </si>
  <si>
    <t>Załącznik Nr 3 do Uchwały Nr XXXIII/339/2013</t>
  </si>
  <si>
    <t xml:space="preserve"> z dnia 6 listopada 2013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</si>
</sst>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/>
    </xf>
    <xf numFmtId="9" fontId="1" fillId="24" borderId="13" xfId="54" applyFont="1" applyFill="1" applyBorder="1" applyAlignment="1">
      <alignment/>
    </xf>
    <xf numFmtId="9" fontId="0" fillId="24" borderId="13" xfId="54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24" borderId="10" xfId="0" applyNumberFormat="1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9" fontId="1" fillId="20" borderId="13" xfId="54" applyFont="1" applyFill="1" applyBorder="1" applyAlignment="1">
      <alignment/>
    </xf>
    <xf numFmtId="0" fontId="1" fillId="20" borderId="0" xfId="0" applyFont="1" applyFill="1" applyAlignment="1">
      <alignment/>
    </xf>
    <xf numFmtId="9" fontId="0" fillId="20" borderId="13" xfId="54" applyFont="1" applyFill="1" applyBorder="1" applyAlignment="1">
      <alignment/>
    </xf>
    <xf numFmtId="0" fontId="0" fillId="20" borderId="0" xfId="0" applyFont="1" applyFill="1" applyAlignment="1">
      <alignment/>
    </xf>
    <xf numFmtId="0" fontId="1" fillId="20" borderId="14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9" fontId="1" fillId="25" borderId="13" xfId="54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4" fillId="25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2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49" fontId="1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24" borderId="0" xfId="0" applyFont="1" applyFill="1" applyAlignment="1">
      <alignment horizontal="right"/>
    </xf>
    <xf numFmtId="4" fontId="1" fillId="20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16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9" fontId="4" fillId="25" borderId="13" xfId="54" applyFont="1" applyFill="1" applyBorder="1" applyAlignment="1">
      <alignment/>
    </xf>
    <xf numFmtId="0" fontId="0" fillId="25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/>
    </xf>
    <xf numFmtId="0" fontId="1" fillId="20" borderId="10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 wrapText="1"/>
    </xf>
    <xf numFmtId="4" fontId="4" fillId="25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" fontId="0" fillId="0" borderId="16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3" fontId="4" fillId="24" borderId="0" xfId="0" applyNumberFormat="1" applyFont="1" applyFill="1" applyBorder="1" applyAlignment="1">
      <alignment/>
    </xf>
    <xf numFmtId="9" fontId="4" fillId="24" borderId="13" xfId="54" applyFont="1" applyFill="1" applyBorder="1" applyAlignment="1">
      <alignment/>
    </xf>
    <xf numFmtId="0" fontId="4" fillId="0" borderId="0" xfId="0" applyFont="1" applyAlignment="1">
      <alignment/>
    </xf>
    <xf numFmtId="4" fontId="4" fillId="24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6" t="s">
        <v>15</v>
      </c>
      <c r="H1" s="96"/>
      <c r="I1" s="9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3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98" t="s">
        <v>79</v>
      </c>
      <c r="B1" s="98"/>
      <c r="C1" s="98"/>
      <c r="D1" s="14"/>
      <c r="E1" s="14"/>
      <c r="F1" s="14"/>
      <c r="G1" s="14"/>
      <c r="H1" s="14"/>
    </row>
    <row r="2" spans="1:8" ht="12.75">
      <c r="A2" s="98" t="s">
        <v>78</v>
      </c>
      <c r="B2" s="98"/>
      <c r="C2" s="98"/>
      <c r="D2" s="14"/>
      <c r="E2" s="14"/>
      <c r="F2" s="14"/>
      <c r="G2" s="14"/>
      <c r="H2" s="14"/>
    </row>
    <row r="3" spans="1:8" ht="12.75">
      <c r="A3" s="98" t="s">
        <v>80</v>
      </c>
      <c r="B3" s="98"/>
      <c r="C3" s="98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97" t="s">
        <v>57</v>
      </c>
      <c r="B6" s="97"/>
      <c r="C6" s="97"/>
      <c r="D6" s="97"/>
      <c r="E6" s="9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97" t="s">
        <v>59</v>
      </c>
      <c r="B7" s="97"/>
      <c r="C7" s="97"/>
      <c r="D7" s="97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40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7"/>
      <c r="E13" s="78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61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58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7"/>
      <c r="E16" s="7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62</v>
      </c>
      <c r="C17" s="70">
        <v>160000</v>
      </c>
      <c r="D17" s="53"/>
      <c r="E17" s="54"/>
    </row>
    <row r="18" spans="1:5" s="38" customFormat="1" ht="51">
      <c r="A18" s="37"/>
      <c r="B18" s="40" t="s">
        <v>63</v>
      </c>
      <c r="C18" s="70">
        <v>165500</v>
      </c>
      <c r="D18" s="53"/>
      <c r="E18" s="54"/>
    </row>
    <row r="19" spans="1:5" s="38" customFormat="1" ht="38.25">
      <c r="A19" s="31"/>
      <c r="B19" s="40" t="s">
        <v>45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SUM(C23,C27)</f>
        <v>167596.47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12.75">
      <c r="A27" s="24"/>
      <c r="B27" s="39" t="s">
        <v>10</v>
      </c>
      <c r="C27" s="69">
        <f>SUM(C28)</f>
        <v>2596.47</v>
      </c>
      <c r="D27" s="20"/>
      <c r="E27" s="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93" customFormat="1" ht="12.75">
      <c r="A28" s="89"/>
      <c r="B28" s="90" t="s">
        <v>77</v>
      </c>
      <c r="C28" s="94">
        <v>2596.47</v>
      </c>
      <c r="D28" s="91"/>
      <c r="E28" s="9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ht="12.75">
      <c r="A29" s="23"/>
      <c r="B29" s="42"/>
      <c r="C29" s="71"/>
      <c r="D29" s="20"/>
      <c r="E29" s="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18" customFormat="1" ht="25.5">
      <c r="A30" s="10" t="s">
        <v>3</v>
      </c>
      <c r="B30" s="41" t="s">
        <v>41</v>
      </c>
      <c r="C30" s="67">
        <f>SUM(C32)</f>
        <v>1825400</v>
      </c>
      <c r="D30" s="22"/>
      <c r="E30" s="1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ht="12.75">
      <c r="A31" s="23"/>
      <c r="B31" s="42"/>
      <c r="C31" s="71"/>
      <c r="D31" s="20"/>
      <c r="E31" s="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52" customFormat="1" ht="12.75">
      <c r="A32" s="50"/>
      <c r="B32" s="48" t="s">
        <v>11</v>
      </c>
      <c r="C32" s="73">
        <f>SUM(C33:C34)</f>
        <v>1825400</v>
      </c>
      <c r="D32" s="77"/>
      <c r="E32" s="78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5" s="35" customFormat="1" ht="12.75">
      <c r="A33" s="32"/>
      <c r="B33" s="49" t="s">
        <v>18</v>
      </c>
      <c r="C33" s="95">
        <v>1575000</v>
      </c>
      <c r="D33" s="33"/>
      <c r="E33" s="34"/>
    </row>
    <row r="34" spans="1:5" s="35" customFormat="1" ht="12.75">
      <c r="A34" s="32"/>
      <c r="B34" s="49" t="s">
        <v>19</v>
      </c>
      <c r="C34" s="72">
        <v>250400</v>
      </c>
      <c r="D34" s="33"/>
      <c r="E34" s="34"/>
    </row>
    <row r="35" spans="1:39" ht="12.75">
      <c r="A35" s="23"/>
      <c r="B35" s="42"/>
      <c r="C35" s="71"/>
      <c r="D35" s="20"/>
      <c r="E35" s="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18" customFormat="1" ht="25.5">
      <c r="A36" s="10" t="s">
        <v>4</v>
      </c>
      <c r="B36" s="41" t="s">
        <v>42</v>
      </c>
      <c r="C36" s="67">
        <f>SUM(C38)</f>
        <v>205000</v>
      </c>
      <c r="D36" s="22"/>
      <c r="E36" s="1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14" customFormat="1" ht="12.75">
      <c r="A37" s="9"/>
      <c r="B37" s="58"/>
      <c r="C37" s="68"/>
      <c r="D37" s="20"/>
      <c r="E37" s="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52" customFormat="1" ht="12.75">
      <c r="A38" s="50"/>
      <c r="B38" s="48" t="s">
        <v>20</v>
      </c>
      <c r="C38" s="73">
        <f>SUM(C39)</f>
        <v>205000</v>
      </c>
      <c r="D38" s="77"/>
      <c r="E38" s="78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5" s="38" customFormat="1" ht="25.5">
      <c r="A39" s="37"/>
      <c r="B39" s="40" t="s">
        <v>46</v>
      </c>
      <c r="C39" s="70">
        <v>205000</v>
      </c>
      <c r="D39" s="29"/>
      <c r="E39" s="30"/>
    </row>
    <row r="40" spans="1:39" ht="12.75">
      <c r="A40" s="23"/>
      <c r="B40" s="42"/>
      <c r="C40" s="71"/>
      <c r="D40" s="6"/>
      <c r="E40" s="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s="18" customFormat="1" ht="12.75">
      <c r="A41" s="10" t="s">
        <v>5</v>
      </c>
      <c r="B41" s="41" t="s">
        <v>22</v>
      </c>
      <c r="C41" s="67">
        <f>C43</f>
        <v>7000</v>
      </c>
      <c r="D41" s="21"/>
      <c r="E41" s="15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12.75">
      <c r="A42" s="23"/>
      <c r="B42" s="42"/>
      <c r="C42" s="71"/>
      <c r="D42" s="2" t="s">
        <v>8</v>
      </c>
      <c r="E42" s="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52" customFormat="1" ht="12.75">
      <c r="A43" s="50"/>
      <c r="B43" s="48" t="s">
        <v>16</v>
      </c>
      <c r="C43" s="73">
        <f>C44</f>
        <v>7000</v>
      </c>
      <c r="D43" s="77"/>
      <c r="E43" s="7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" s="38" customFormat="1" ht="38.25">
      <c r="A44" s="37"/>
      <c r="B44" s="40" t="s">
        <v>47</v>
      </c>
      <c r="C44" s="70">
        <v>7000</v>
      </c>
    </row>
    <row r="45" spans="1:39" ht="12.75">
      <c r="A45" s="23"/>
      <c r="B45" s="23"/>
      <c r="C45" s="71"/>
      <c r="D45" s="14"/>
      <c r="E45" s="14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s="16" customFormat="1" ht="12.75">
      <c r="A46" s="59" t="s">
        <v>32</v>
      </c>
      <c r="B46" s="10" t="s">
        <v>25</v>
      </c>
      <c r="C46" s="67">
        <f>C48</f>
        <v>32000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1:39" ht="12.75">
      <c r="A47" s="23"/>
      <c r="B47" s="23"/>
      <c r="C47" s="71"/>
      <c r="D47" s="14"/>
      <c r="E47" s="14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s="52" customFormat="1" ht="25.5">
      <c r="A48" s="50"/>
      <c r="B48" s="43" t="s">
        <v>26</v>
      </c>
      <c r="C48" s="73">
        <f>C50</f>
        <v>32000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2.75">
      <c r="A49" s="23"/>
      <c r="B49" s="44"/>
      <c r="C49" s="71"/>
      <c r="D49" s="14"/>
      <c r="E49" s="14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" s="38" customFormat="1" ht="12.75">
      <c r="A50" s="37"/>
      <c r="B50" s="45" t="s">
        <v>27</v>
      </c>
      <c r="C50" s="70">
        <f>SUM(C51:C53)</f>
        <v>32000</v>
      </c>
    </row>
    <row r="51" spans="1:3" s="38" customFormat="1" ht="51">
      <c r="A51" s="37"/>
      <c r="B51" s="46" t="s">
        <v>60</v>
      </c>
      <c r="C51" s="70">
        <v>0</v>
      </c>
    </row>
    <row r="52" spans="1:3" s="38" customFormat="1" ht="51">
      <c r="A52" s="37"/>
      <c r="B52" s="46" t="s">
        <v>64</v>
      </c>
      <c r="C52" s="70">
        <v>2000</v>
      </c>
    </row>
    <row r="53" spans="1:3" s="38" customFormat="1" ht="25.5">
      <c r="A53" s="37"/>
      <c r="B53" s="46" t="s">
        <v>66</v>
      </c>
      <c r="C53" s="70">
        <v>30000</v>
      </c>
    </row>
    <row r="54" spans="1:39" ht="12.75">
      <c r="A54" s="23"/>
      <c r="B54" s="23"/>
      <c r="C54" s="71"/>
      <c r="D54" s="14"/>
      <c r="E54" s="14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s="16" customFormat="1" ht="25.5">
      <c r="A55" s="60" t="s">
        <v>33</v>
      </c>
      <c r="B55" s="41" t="s">
        <v>43</v>
      </c>
      <c r="C55" s="67">
        <f>C57</f>
        <v>805250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" s="51" customFormat="1" ht="12.75">
      <c r="A56" s="61"/>
      <c r="B56" s="47"/>
      <c r="C56" s="74"/>
    </row>
    <row r="57" spans="1:39" s="52" customFormat="1" ht="12.75">
      <c r="A57" s="62"/>
      <c r="B57" s="48" t="s">
        <v>24</v>
      </c>
      <c r="C57" s="73">
        <f>SUM(C59:C60)</f>
        <v>805250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" s="51" customFormat="1" ht="17.25" customHeight="1">
      <c r="A58" s="61"/>
      <c r="B58" s="47"/>
      <c r="C58" s="74"/>
    </row>
    <row r="59" spans="1:3" s="38" customFormat="1" ht="14.25" customHeight="1">
      <c r="A59" s="55"/>
      <c r="B59" s="49" t="s">
        <v>28</v>
      </c>
      <c r="C59" s="72">
        <v>666500</v>
      </c>
    </row>
    <row r="60" spans="1:3" s="38" customFormat="1" ht="12.75">
      <c r="A60" s="55"/>
      <c r="B60" s="49" t="s">
        <v>29</v>
      </c>
      <c r="C60" s="72">
        <v>138750</v>
      </c>
    </row>
    <row r="61" spans="1:3" s="51" customFormat="1" ht="12.75">
      <c r="A61" s="61"/>
      <c r="B61" s="47"/>
      <c r="C61" s="74"/>
    </row>
    <row r="62" spans="1:39" s="16" customFormat="1" ht="12.75">
      <c r="A62" s="60" t="s">
        <v>34</v>
      </c>
      <c r="B62" s="41" t="s">
        <v>53</v>
      </c>
      <c r="C62" s="67">
        <f>C64</f>
        <v>174400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1:3" s="51" customFormat="1" ht="12.75">
      <c r="A63" s="61"/>
      <c r="B63" s="47"/>
      <c r="C63" s="74"/>
    </row>
    <row r="64" spans="1:39" s="52" customFormat="1" ht="12.75">
      <c r="A64" s="62"/>
      <c r="B64" s="50" t="s">
        <v>54</v>
      </c>
      <c r="C64" s="73">
        <f>C66</f>
        <v>174400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" s="51" customFormat="1" ht="12.75">
      <c r="A65" s="61"/>
      <c r="B65" s="47"/>
      <c r="C65" s="74"/>
    </row>
    <row r="66" spans="1:3" s="35" customFormat="1" ht="12.75">
      <c r="A66" s="56"/>
      <c r="B66" s="49" t="s">
        <v>55</v>
      </c>
      <c r="C66" s="72">
        <f>SUM(C67:C68)</f>
        <v>174400</v>
      </c>
    </row>
    <row r="67" spans="1:3" s="38" customFormat="1" ht="25.5">
      <c r="A67" s="55"/>
      <c r="B67" s="46" t="s">
        <v>56</v>
      </c>
      <c r="C67" s="70">
        <v>109400</v>
      </c>
    </row>
    <row r="68" spans="1:3" s="38" customFormat="1" ht="51">
      <c r="A68" s="55"/>
      <c r="B68" s="46" t="s">
        <v>65</v>
      </c>
      <c r="C68" s="70">
        <v>65000</v>
      </c>
    </row>
    <row r="69" spans="1:3" s="38" customFormat="1" ht="12.75">
      <c r="A69" s="55"/>
      <c r="B69" s="40"/>
      <c r="C69" s="70"/>
    </row>
    <row r="70" spans="1:39" s="16" customFormat="1" ht="38.25">
      <c r="A70" s="60" t="s">
        <v>35</v>
      </c>
      <c r="B70" s="41" t="s">
        <v>44</v>
      </c>
      <c r="C70" s="67">
        <f>C72</f>
        <v>3936.61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" s="38" customFormat="1" ht="12.75">
      <c r="A71" s="55"/>
      <c r="B71" s="40"/>
      <c r="C71" s="70"/>
    </row>
    <row r="72" spans="1:39" s="52" customFormat="1" ht="12.75">
      <c r="A72" s="62"/>
      <c r="B72" s="48" t="s">
        <v>30</v>
      </c>
      <c r="C72" s="73">
        <f>C73</f>
        <v>3936.61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" s="38" customFormat="1" ht="38.25">
      <c r="A73" s="55"/>
      <c r="B73" s="40" t="s">
        <v>31</v>
      </c>
      <c r="C73" s="70">
        <v>3936.61</v>
      </c>
    </row>
    <row r="74" spans="1:3" s="38" customFormat="1" ht="12.75">
      <c r="A74" s="55"/>
      <c r="B74" s="40"/>
      <c r="C74" s="70"/>
    </row>
    <row r="75" spans="1:39" s="16" customFormat="1" ht="25.5">
      <c r="A75" s="60" t="s">
        <v>36</v>
      </c>
      <c r="B75" s="41" t="s">
        <v>49</v>
      </c>
      <c r="C75" s="67">
        <f>C77</f>
        <v>73000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" s="38" customFormat="1" ht="12.75">
      <c r="A76" s="55"/>
      <c r="B76" s="40"/>
      <c r="C76" s="70"/>
    </row>
    <row r="77" spans="1:39" s="52" customFormat="1" ht="12.75">
      <c r="A77" s="62"/>
      <c r="B77" s="48" t="s">
        <v>76</v>
      </c>
      <c r="C77" s="73">
        <f>C78</f>
        <v>73000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" s="38" customFormat="1" ht="38.25">
      <c r="A78" s="55"/>
      <c r="B78" s="40" t="s">
        <v>48</v>
      </c>
      <c r="C78" s="70">
        <v>73000</v>
      </c>
    </row>
    <row r="79" spans="1:3" s="38" customFormat="1" ht="12.75">
      <c r="A79" s="55"/>
      <c r="B79" s="40"/>
      <c r="C79" s="70"/>
    </row>
    <row r="80" spans="1:3" s="51" customFormat="1" ht="25.5">
      <c r="A80" s="60" t="s">
        <v>37</v>
      </c>
      <c r="B80" s="41" t="s">
        <v>51</v>
      </c>
      <c r="C80" s="67">
        <f>C82</f>
        <v>8000</v>
      </c>
    </row>
    <row r="81" spans="1:3" s="38" customFormat="1" ht="12.75">
      <c r="A81" s="55"/>
      <c r="B81" s="49"/>
      <c r="C81" s="70"/>
    </row>
    <row r="82" spans="1:3" s="38" customFormat="1" ht="12.75">
      <c r="A82" s="57"/>
      <c r="B82" s="48" t="s">
        <v>75</v>
      </c>
      <c r="C82" s="75">
        <f>SUM(C83)</f>
        <v>8000</v>
      </c>
    </row>
    <row r="83" spans="1:3" s="38" customFormat="1" ht="12.75">
      <c r="A83" s="55"/>
      <c r="B83" s="40" t="s">
        <v>74</v>
      </c>
      <c r="C83" s="70">
        <f>SUM(C84)</f>
        <v>8000</v>
      </c>
    </row>
    <row r="84" spans="1:3" s="38" customFormat="1" ht="25.5">
      <c r="A84" s="55"/>
      <c r="B84" s="40" t="s">
        <v>52</v>
      </c>
      <c r="C84" s="70">
        <v>8000</v>
      </c>
    </row>
    <row r="85" spans="1:3" s="38" customFormat="1" ht="12.75">
      <c r="A85" s="55"/>
      <c r="B85" s="40"/>
      <c r="C85" s="70"/>
    </row>
    <row r="86" spans="1:39" s="16" customFormat="1" ht="38.25">
      <c r="A86" s="60" t="s">
        <v>50</v>
      </c>
      <c r="B86" s="41" t="s">
        <v>67</v>
      </c>
      <c r="C86" s="67">
        <f>SUM(C88,C91)</f>
        <v>39000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" s="51" customFormat="1" ht="12.75">
      <c r="A87" s="61"/>
      <c r="B87" s="47"/>
      <c r="C87" s="74"/>
    </row>
    <row r="88" spans="1:3" s="51" customFormat="1" ht="12.75">
      <c r="A88" s="83"/>
      <c r="B88" s="48" t="s">
        <v>68</v>
      </c>
      <c r="C88" s="84">
        <f>SUM(C89)</f>
        <v>9000</v>
      </c>
    </row>
    <row r="89" spans="1:3" s="38" customFormat="1" ht="25.5">
      <c r="A89" s="85"/>
      <c r="B89" s="40" t="s">
        <v>69</v>
      </c>
      <c r="C89" s="86">
        <v>9000</v>
      </c>
    </row>
    <row r="90" spans="1:3" s="51" customFormat="1" ht="12.75">
      <c r="A90" s="80"/>
      <c r="B90" s="47"/>
      <c r="C90" s="81"/>
    </row>
    <row r="91" spans="1:39" s="79" customFormat="1" ht="12.75">
      <c r="A91" s="63"/>
      <c r="B91" s="50" t="s">
        <v>38</v>
      </c>
      <c r="C91" s="76">
        <f>SUM(C92)</f>
        <v>30000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" s="38" customFormat="1" ht="69.75" customHeight="1">
      <c r="A92" s="64"/>
      <c r="B92" s="46" t="s">
        <v>39</v>
      </c>
      <c r="C92" s="86">
        <v>30000</v>
      </c>
    </row>
    <row r="93" spans="1:3" s="51" customFormat="1" ht="12.75">
      <c r="A93" s="65"/>
      <c r="B93" s="31"/>
      <c r="C93" s="74"/>
    </row>
    <row r="94" spans="1:3" s="51" customFormat="1" ht="25.5">
      <c r="A94" s="82" t="s">
        <v>70</v>
      </c>
      <c r="B94" s="60" t="s">
        <v>71</v>
      </c>
      <c r="C94" s="67">
        <f>SUM(C96)</f>
        <v>9000</v>
      </c>
    </row>
    <row r="95" spans="1:3" s="51" customFormat="1" ht="12.75">
      <c r="A95" s="65"/>
      <c r="B95" s="61"/>
      <c r="C95" s="74"/>
    </row>
    <row r="96" spans="1:3" s="51" customFormat="1" ht="12.75">
      <c r="A96" s="87"/>
      <c r="B96" s="62" t="s">
        <v>20</v>
      </c>
      <c r="C96" s="73">
        <f>SUM(C97)</f>
        <v>9000</v>
      </c>
    </row>
    <row r="97" spans="1:3" s="38" customFormat="1" ht="12.75">
      <c r="A97" s="88"/>
      <c r="B97" s="55" t="s">
        <v>72</v>
      </c>
      <c r="C97" s="70">
        <f>SUM(C98)</f>
        <v>9000</v>
      </c>
    </row>
    <row r="98" spans="1:3" s="38" customFormat="1" ht="51">
      <c r="A98" s="88"/>
      <c r="B98" s="55" t="s">
        <v>73</v>
      </c>
      <c r="C98" s="70">
        <v>9000</v>
      </c>
    </row>
    <row r="99" spans="1:3" s="38" customFormat="1" ht="12.75">
      <c r="A99" s="88"/>
      <c r="B99" s="55"/>
      <c r="C99" s="70"/>
    </row>
    <row r="100" spans="1:39" s="18" customFormat="1" ht="12.75">
      <c r="A100" s="10"/>
      <c r="B100" s="10" t="s">
        <v>13</v>
      </c>
      <c r="C100" s="67">
        <f>C11+C21+C30+C36+C41+C46+C55+C62+C70+C75+C80+C86+C94</f>
        <v>4034083.0799999996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9" ht="12.75">
      <c r="A101" s="23"/>
      <c r="B101" s="9"/>
      <c r="C101" s="12"/>
      <c r="D101" s="14"/>
      <c r="E101" s="14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6:39" ht="12.75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spans="6:39" ht="12.75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2012-11-15T11:58:32Z</cp:lastPrinted>
  <dcterms:created xsi:type="dcterms:W3CDTF">2002-10-29T13:03:50Z</dcterms:created>
  <dcterms:modified xsi:type="dcterms:W3CDTF">2013-11-12T10:08:05Z</dcterms:modified>
  <cp:category/>
  <cp:version/>
  <cp:contentType/>
  <cp:contentStatus/>
</cp:coreProperties>
</file>