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<sst xmlns="http://schemas.openxmlformats.org/spreadsheetml/2006/main" count="93" uniqueCount="90">
  <si>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</si>
  <si>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</si>
  <si>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</si>
  <si>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</si>
  <si>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</si>
  <si>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</si>
  <si>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</si>
  <si>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</si>
  <si>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</si>
  <si>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</si>
  <si>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</si>
  <si>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</si>
  <si>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</si>
  <si>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</si>
  <si>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</si>
  <si>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</si>
  <si>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</si>
  <si>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</si>
  <si>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</si>
  <si>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</si>
  <si>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</si>
  <si>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</si>
  <si>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</si>
  <si>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</si>
  <si>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</si>
  <si>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</si>
  <si>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</si>
  <si>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</si>
  <si>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</si>
  <si>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</si>
  <si>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</si>
  <si>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</si>
  <si>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</si>
  <si>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</si>
  <si>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</si>
  <si>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</si>
  <si>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</si>
  <si>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</si>
  <si>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</si>
  <si>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</si>
  <si>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</si>
  <si>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</si>
  <si>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</si>
  <si>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</si>
  <si>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</si>
  <si>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</si>
  <si>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</si>
  <si>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</si>
  <si>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</si>
  <si>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</si>
  <si>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</si>
  <si>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</si>
  <si>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</si>
  <si>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</si>
  <si>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</si>
  <si>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</si>
  <si>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</si>
  <si>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</si>
  <si>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</si>
  <si>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</si>
  <si>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</si>
  <si>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</si>
  <si>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</si>
  <si>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</si>
  <si>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</si>
  <si>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</si>
  <si>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</si>
  <si>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</si>
  <si>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</si>
  <si>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</si>
  <si>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</si>
  <si>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</si>
  <si>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</si>
  <si>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a) Pomoc finansowa dla Województwa Śląskiego udzielona w formie dotacji celowej z przeznaczeniem na zadanie "Bieżące utrzymanie stanowiska do pomiaru masy pojazdów w rejonie ulicy Kozielskiej w miejscowości Rudy"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</si>
  <si>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</si>
  <si>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</si>
  <si>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t>14.</t>
  </si>
  <si>
    <t>Dotacja celowa dla LKS</t>
  </si>
  <si>
    <t>Dział 926 Kultura fizyczna</t>
  </si>
  <si>
    <t>1. Rozdział 92601 Obiekty sportowe</t>
  </si>
  <si>
    <t>a) Dotacja dla Ludowego Klubu Sportowego Ruda Kozielska na remont wc na boisku w sołectwie Ruda Kozielska</t>
  </si>
  <si>
    <t xml:space="preserve">rozdział  01009 - Spółki wodne </t>
  </si>
  <si>
    <t>a) dotacja dla Miejskiej Spółki Wodnej w Kuźni Raciborskiej  - utrzymanie i konserwacja urządzeń melioracji wodnych, szczegółowych</t>
  </si>
  <si>
    <t>a) Pomoc finansowa dla Powiatu Raciborskiego udzielona w formie dotacji celowej z przeznaczeniem na zadanie "Przebudowa chodnika przy drodze powiatowej 3509 S w miejscowości Siedliska"</t>
  </si>
  <si>
    <t>b) Dotacje celowe dla Ochotniczych Straży Pożarnych na zakup sprzętu i umundurowania</t>
  </si>
  <si>
    <t>a) rozdział 80101 - Szkoły podstawowe</t>
  </si>
  <si>
    <t>Dotacja celowa dla Społecznej Szkoły Podstawowej w Budziskach na wyposażenie w podręczniki oraz materiały edukacyjne i ćwiczeniowe</t>
  </si>
  <si>
    <t>Rady Miejskiej w Kuźni Raciborskiej</t>
  </si>
  <si>
    <t>z dnia 11.09.2014 roku</t>
  </si>
  <si>
    <t>Załącznik Nr 3 do Uchwały Nr XLIII/410/2014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</si>
</sst>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" fontId="5" fillId="32" borderId="0" xfId="0" applyNumberFormat="1" applyFont="1" applyFill="1" applyBorder="1" applyAlignment="1">
      <alignment vertical="center"/>
    </xf>
    <xf numFmtId="9" fontId="5" fillId="32" borderId="14" xfId="5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/>
    </xf>
    <xf numFmtId="9" fontId="5" fillId="34" borderId="14" xfId="54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9" fontId="5" fillId="0" borderId="0" xfId="54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2" t="s">
        <v>14</v>
      </c>
      <c r="H1" s="92"/>
      <c r="I1" s="9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95" t="s">
        <v>89</v>
      </c>
      <c r="B1" s="95"/>
      <c r="C1" s="95"/>
      <c r="D1" s="4"/>
      <c r="E1" s="4"/>
      <c r="F1" s="4"/>
      <c r="G1" s="4"/>
      <c r="H1" s="4"/>
    </row>
    <row r="2" spans="1:8" ht="12.75">
      <c r="A2" s="95" t="s">
        <v>87</v>
      </c>
      <c r="B2" s="95"/>
      <c r="C2" s="95"/>
      <c r="D2" s="4"/>
      <c r="E2" s="4"/>
      <c r="F2" s="4"/>
      <c r="G2" s="4"/>
      <c r="H2" s="4"/>
    </row>
    <row r="3" spans="1:8" ht="12.75">
      <c r="A3" s="95" t="s">
        <v>88</v>
      </c>
      <c r="B3" s="95"/>
      <c r="C3" s="95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93" t="s">
        <v>68</v>
      </c>
      <c r="B6" s="93"/>
      <c r="C6" s="93"/>
      <c r="D6" s="93"/>
      <c r="E6" s="93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93" t="s">
        <v>70</v>
      </c>
      <c r="B7" s="93"/>
      <c r="C7" s="93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94"/>
      <c r="C8" s="94"/>
      <c r="D8" s="94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75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SUM(C23,C27)</f>
        <v>177938.57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2.75">
      <c r="A23" s="87"/>
      <c r="B23" s="88" t="s">
        <v>23</v>
      </c>
      <c r="C23" s="89">
        <f>SUM(C24)</f>
        <v>1438.57</v>
      </c>
      <c r="D23" s="29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2.75">
      <c r="A24" s="28"/>
      <c r="B24" s="1" t="s">
        <v>85</v>
      </c>
      <c r="C24" s="34">
        <f>SUM(C25)</f>
        <v>1438.57</v>
      </c>
      <c r="D24" s="29"/>
      <c r="E24" s="3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38.25">
      <c r="A25" s="28"/>
      <c r="B25" s="1" t="s">
        <v>86</v>
      </c>
      <c r="C25" s="34">
        <v>1438.57</v>
      </c>
      <c r="D25" s="29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1" customFormat="1" ht="12.75">
      <c r="A27" s="17"/>
      <c r="B27" s="60" t="s">
        <v>11</v>
      </c>
      <c r="C27" s="61">
        <f>SUM(C28:C29)</f>
        <v>176500</v>
      </c>
      <c r="D27" s="6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5" s="39" customFormat="1" ht="12.75">
      <c r="A28" s="35"/>
      <c r="B28" s="2" t="s">
        <v>16</v>
      </c>
      <c r="C28" s="36">
        <v>115000</v>
      </c>
      <c r="D28" s="37"/>
      <c r="E28" s="38"/>
    </row>
    <row r="29" spans="1:5" s="39" customFormat="1" ht="12.75">
      <c r="A29" s="40"/>
      <c r="B29" s="2" t="s">
        <v>22</v>
      </c>
      <c r="C29" s="90">
        <v>61500</v>
      </c>
      <c r="D29" s="37"/>
      <c r="E29" s="38"/>
    </row>
    <row r="30" spans="1:39" ht="12.75">
      <c r="A30" s="28"/>
      <c r="B30" s="1"/>
      <c r="C30" s="34"/>
      <c r="D30" s="29"/>
      <c r="E30" s="3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3" customFormat="1" ht="25.5">
      <c r="A31" s="11" t="s">
        <v>2</v>
      </c>
      <c r="B31" s="12" t="s">
        <v>39</v>
      </c>
      <c r="C31" s="13">
        <f>SUM(C33)</f>
        <v>1711984</v>
      </c>
      <c r="D31" s="41"/>
      <c r="E31" s="4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1" customFormat="1" ht="12.75">
      <c r="A33" s="17"/>
      <c r="B33" s="60" t="s">
        <v>10</v>
      </c>
      <c r="C33" s="61">
        <f>SUM(C34:C35)</f>
        <v>1711984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5" s="39" customFormat="1" ht="12.75">
      <c r="A34" s="35"/>
      <c r="B34" s="2" t="s">
        <v>17</v>
      </c>
      <c r="C34" s="84">
        <v>1420084</v>
      </c>
      <c r="D34" s="37"/>
      <c r="E34" s="38"/>
    </row>
    <row r="35" spans="1:5" s="39" customFormat="1" ht="12.75">
      <c r="A35" s="35"/>
      <c r="B35" s="2" t="s">
        <v>18</v>
      </c>
      <c r="C35" s="36">
        <v>291900</v>
      </c>
      <c r="D35" s="37"/>
      <c r="E35" s="38"/>
    </row>
    <row r="36" spans="1:39" ht="12.75">
      <c r="A36" s="28"/>
      <c r="B36" s="1"/>
      <c r="C36" s="34"/>
      <c r="D36" s="29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3" customFormat="1" ht="25.5">
      <c r="A37" s="11" t="s">
        <v>3</v>
      </c>
      <c r="B37" s="12" t="s">
        <v>40</v>
      </c>
      <c r="C37" s="13">
        <f>SUM(C39,C42)</f>
        <v>196616.28</v>
      </c>
      <c r="D37" s="41"/>
      <c r="E37" s="4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" customFormat="1" ht="12.75">
      <c r="A38" s="16"/>
      <c r="B38" s="44"/>
      <c r="C38" s="45"/>
      <c r="D38" s="29"/>
      <c r="E38" s="30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1" customFormat="1" ht="12.75">
      <c r="A39" s="17"/>
      <c r="B39" s="60" t="s">
        <v>19</v>
      </c>
      <c r="C39" s="61">
        <f>SUM(C40)</f>
        <v>190000</v>
      </c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5" s="26" customFormat="1" ht="25.5">
      <c r="A40" s="27"/>
      <c r="B40" s="3" t="s">
        <v>47</v>
      </c>
      <c r="C40" s="23">
        <v>190000</v>
      </c>
      <c r="D40" s="46"/>
      <c r="E40" s="47"/>
    </row>
    <row r="41" spans="1:39" ht="12.75">
      <c r="A41" s="28"/>
      <c r="B41" s="1"/>
      <c r="C41" s="34"/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67" customFormat="1" ht="12.75">
      <c r="A42" s="63"/>
      <c r="B42" s="60" t="s">
        <v>23</v>
      </c>
      <c r="C42" s="61">
        <f>SUM(C43)</f>
        <v>6616.28</v>
      </c>
      <c r="D42" s="64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1:39" ht="12.75">
      <c r="A43" s="28"/>
      <c r="B43" s="68" t="s">
        <v>71</v>
      </c>
      <c r="C43" s="34">
        <f>SUM(C44:C45)</f>
        <v>6616.28</v>
      </c>
      <c r="D43" s="48"/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54.75" customHeight="1">
      <c r="A44" s="28"/>
      <c r="B44" s="1" t="s">
        <v>61</v>
      </c>
      <c r="C44" s="34">
        <v>6073.32</v>
      </c>
      <c r="D44" s="48"/>
      <c r="E44" s="4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ht="44.25" customHeight="1">
      <c r="A45" s="28"/>
      <c r="B45" s="1" t="s">
        <v>62</v>
      </c>
      <c r="C45" s="34">
        <v>542.96</v>
      </c>
      <c r="D45" s="48"/>
      <c r="E45" s="4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43" customFormat="1" ht="12.75">
      <c r="A46" s="11" t="s">
        <v>4</v>
      </c>
      <c r="B46" s="12" t="s">
        <v>21</v>
      </c>
      <c r="C46" s="13">
        <f>C48</f>
        <v>8000</v>
      </c>
      <c r="D46" s="31"/>
      <c r="E46" s="32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ht="12.75">
      <c r="A47" s="28"/>
      <c r="B47" s="1"/>
      <c r="C47" s="34"/>
      <c r="D47" s="50" t="s">
        <v>7</v>
      </c>
      <c r="E47" s="4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71" customFormat="1" ht="12.75">
      <c r="A48" s="63"/>
      <c r="B48" s="60" t="s">
        <v>15</v>
      </c>
      <c r="C48" s="61">
        <f>SUM(C49)</f>
        <v>8000</v>
      </c>
      <c r="D48" s="69"/>
      <c r="E48" s="70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</row>
    <row r="49" spans="1:5" s="66" customFormat="1" ht="12.75">
      <c r="A49" s="35"/>
      <c r="B49" s="2" t="s">
        <v>81</v>
      </c>
      <c r="C49" s="81">
        <f>SUM(C50:C50)</f>
        <v>8000</v>
      </c>
      <c r="D49" s="82"/>
      <c r="E49" s="83"/>
    </row>
    <row r="50" spans="1:3" s="26" customFormat="1" ht="38.25">
      <c r="A50" s="27"/>
      <c r="B50" s="3" t="s">
        <v>82</v>
      </c>
      <c r="C50" s="23">
        <v>8000</v>
      </c>
    </row>
    <row r="51" spans="1:39" ht="12.75">
      <c r="A51" s="28"/>
      <c r="B51" s="28"/>
      <c r="C51" s="34"/>
      <c r="D51" s="4"/>
      <c r="E51" s="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33" customFormat="1" ht="12.75">
      <c r="A52" s="51" t="s">
        <v>31</v>
      </c>
      <c r="B52" s="11" t="s">
        <v>24</v>
      </c>
      <c r="C52" s="13">
        <f>C54</f>
        <v>2000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2.75">
      <c r="A53" s="28"/>
      <c r="B53" s="28"/>
      <c r="C53" s="34"/>
      <c r="D53" s="4"/>
      <c r="E53" s="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71" customFormat="1" ht="25.5">
      <c r="A54" s="63"/>
      <c r="B54" s="60" t="s">
        <v>25</v>
      </c>
      <c r="C54" s="61">
        <f>C56</f>
        <v>2000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</row>
    <row r="55" spans="1:39" ht="12.75">
      <c r="A55" s="28"/>
      <c r="B55" s="1"/>
      <c r="C55" s="34"/>
      <c r="D55" s="4"/>
      <c r="E55" s="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" s="26" customFormat="1" ht="12.75">
      <c r="A56" s="27"/>
      <c r="B56" s="2" t="s">
        <v>26</v>
      </c>
      <c r="C56" s="23">
        <f>C57</f>
        <v>2000</v>
      </c>
    </row>
    <row r="57" spans="1:3" s="26" customFormat="1" ht="51">
      <c r="A57" s="27"/>
      <c r="B57" s="3" t="s">
        <v>29</v>
      </c>
      <c r="C57" s="23">
        <v>2000</v>
      </c>
    </row>
    <row r="58" spans="1:39" ht="12.75">
      <c r="A58" s="28"/>
      <c r="B58" s="28"/>
      <c r="C58" s="34"/>
      <c r="D58" s="4"/>
      <c r="E58" s="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33" customFormat="1" ht="25.5">
      <c r="A59" s="52" t="s">
        <v>32</v>
      </c>
      <c r="B59" s="12" t="s">
        <v>41</v>
      </c>
      <c r="C59" s="13">
        <f>C61</f>
        <v>860000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" s="20" customFormat="1" ht="12.75">
      <c r="A60" s="53"/>
      <c r="B60" s="54"/>
      <c r="C60" s="55"/>
    </row>
    <row r="61" spans="1:39" s="71" customFormat="1" ht="12.75">
      <c r="A61" s="72"/>
      <c r="B61" s="60" t="s">
        <v>23</v>
      </c>
      <c r="C61" s="61">
        <f>SUM(C63:C64)</f>
        <v>860000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3" s="20" customFormat="1" ht="17.25" customHeight="1">
      <c r="A62" s="53"/>
      <c r="B62" s="54"/>
      <c r="C62" s="55"/>
    </row>
    <row r="63" spans="1:3" s="26" customFormat="1" ht="14.25" customHeight="1">
      <c r="A63" s="56"/>
      <c r="B63" s="2" t="s">
        <v>27</v>
      </c>
      <c r="C63" s="36">
        <v>725000</v>
      </c>
    </row>
    <row r="64" spans="1:3" s="26" customFormat="1" ht="12.75">
      <c r="A64" s="56"/>
      <c r="B64" s="2" t="s">
        <v>28</v>
      </c>
      <c r="C64" s="36">
        <v>135000</v>
      </c>
    </row>
    <row r="65" spans="1:3" s="26" customFormat="1" ht="12.75">
      <c r="A65" s="56"/>
      <c r="B65" s="3"/>
      <c r="C65" s="23"/>
    </row>
    <row r="66" spans="1:39" s="33" customFormat="1" ht="38.25">
      <c r="A66" s="52" t="s">
        <v>33</v>
      </c>
      <c r="B66" s="12" t="s">
        <v>42</v>
      </c>
      <c r="C66" s="13">
        <f>C68</f>
        <v>4000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" s="26" customFormat="1" ht="12.75">
      <c r="A67" s="56"/>
      <c r="B67" s="3"/>
      <c r="C67" s="23"/>
    </row>
    <row r="68" spans="1:39" s="71" customFormat="1" ht="12.75">
      <c r="A68" s="72"/>
      <c r="B68" s="60" t="s">
        <v>30</v>
      </c>
      <c r="C68" s="61">
        <f>C69</f>
        <v>4000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" s="26" customFormat="1" ht="38.25">
      <c r="A69" s="56"/>
      <c r="B69" s="2" t="s">
        <v>63</v>
      </c>
      <c r="C69" s="23">
        <v>4000</v>
      </c>
    </row>
    <row r="70" spans="1:3" s="26" customFormat="1" ht="12.75">
      <c r="A70" s="56"/>
      <c r="B70" s="3"/>
      <c r="C70" s="23"/>
    </row>
    <row r="71" spans="1:39" s="33" customFormat="1" ht="25.5">
      <c r="A71" s="52" t="s">
        <v>34</v>
      </c>
      <c r="B71" s="12" t="s">
        <v>48</v>
      </c>
      <c r="C71" s="13">
        <f>C73</f>
        <v>83000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" s="26" customFormat="1" ht="12.75">
      <c r="A72" s="56"/>
      <c r="B72" s="3"/>
      <c r="C72" s="23"/>
    </row>
    <row r="73" spans="1:39" s="71" customFormat="1" ht="12.75">
      <c r="A73" s="72"/>
      <c r="B73" s="60" t="s">
        <v>65</v>
      </c>
      <c r="C73" s="61">
        <f>C74</f>
        <v>83000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" s="26" customFormat="1" ht="38.25">
      <c r="A74" s="56"/>
      <c r="B74" s="2" t="s">
        <v>66</v>
      </c>
      <c r="C74" s="91">
        <v>83000</v>
      </c>
    </row>
    <row r="75" spans="1:3" s="26" customFormat="1" ht="12.75">
      <c r="A75" s="56"/>
      <c r="B75" s="3"/>
      <c r="C75" s="23"/>
    </row>
    <row r="76" spans="1:3" s="20" customFormat="1" ht="12.75">
      <c r="A76" s="52" t="s">
        <v>35</v>
      </c>
      <c r="B76" s="12" t="s">
        <v>52</v>
      </c>
      <c r="C76" s="13">
        <f>C78</f>
        <v>15500</v>
      </c>
    </row>
    <row r="77" spans="1:3" s="26" customFormat="1" ht="12.75">
      <c r="A77" s="56"/>
      <c r="B77" s="2"/>
      <c r="C77" s="23"/>
    </row>
    <row r="78" spans="1:3" s="20" customFormat="1" ht="12.75">
      <c r="A78" s="73"/>
      <c r="B78" s="60" t="s">
        <v>67</v>
      </c>
      <c r="C78" s="74">
        <f>C80+C81</f>
        <v>15500</v>
      </c>
    </row>
    <row r="79" spans="1:3" s="26" customFormat="1" ht="12.75">
      <c r="A79" s="56"/>
      <c r="B79" s="2" t="s">
        <v>72</v>
      </c>
      <c r="C79" s="23"/>
    </row>
    <row r="80" spans="1:3" s="26" customFormat="1" ht="25.5">
      <c r="A80" s="56"/>
      <c r="B80" s="3" t="s">
        <v>50</v>
      </c>
      <c r="C80" s="23">
        <v>11000</v>
      </c>
    </row>
    <row r="81" spans="1:3" s="26" customFormat="1" ht="38.25">
      <c r="A81" s="56"/>
      <c r="B81" s="3" t="s">
        <v>51</v>
      </c>
      <c r="C81" s="23">
        <v>4500</v>
      </c>
    </row>
    <row r="82" spans="1:3" s="26" customFormat="1" ht="12.75">
      <c r="A82" s="56"/>
      <c r="B82" s="3"/>
      <c r="C82" s="23"/>
    </row>
    <row r="83" spans="1:39" s="33" customFormat="1" ht="38.25">
      <c r="A83" s="52" t="s">
        <v>36</v>
      </c>
      <c r="B83" s="12" t="s">
        <v>43</v>
      </c>
      <c r="C83" s="13">
        <f>C85</f>
        <v>22000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" s="20" customFormat="1" ht="12.75">
      <c r="A84" s="53"/>
      <c r="B84" s="54"/>
      <c r="C84" s="55"/>
    </row>
    <row r="85" spans="1:39" s="21" customFormat="1" ht="12.75">
      <c r="A85" s="75"/>
      <c r="B85" s="63" t="s">
        <v>37</v>
      </c>
      <c r="C85" s="76">
        <f>SUM(C86)</f>
        <v>22000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" s="26" customFormat="1" ht="69.75" customHeight="1">
      <c r="A86" s="57"/>
      <c r="B86" s="2" t="s">
        <v>64</v>
      </c>
      <c r="C86" s="58">
        <v>22000</v>
      </c>
    </row>
    <row r="87" spans="1:3" s="26" customFormat="1" ht="15" customHeight="1">
      <c r="A87" s="57"/>
      <c r="B87" s="3"/>
      <c r="C87" s="58"/>
    </row>
    <row r="88" spans="1:3" s="26" customFormat="1" ht="27.75" customHeight="1">
      <c r="A88" s="77" t="s">
        <v>53</v>
      </c>
      <c r="B88" s="12" t="s">
        <v>54</v>
      </c>
      <c r="C88" s="78">
        <f>C90</f>
        <v>21000</v>
      </c>
    </row>
    <row r="89" spans="1:3" s="26" customFormat="1" ht="16.5" customHeight="1">
      <c r="A89" s="57"/>
      <c r="B89" s="3"/>
      <c r="C89" s="58"/>
    </row>
    <row r="90" spans="1:3" s="20" customFormat="1" ht="13.5" customHeight="1">
      <c r="A90" s="75"/>
      <c r="B90" s="60" t="s">
        <v>55</v>
      </c>
      <c r="C90" s="76">
        <f>C93+C91</f>
        <v>21000</v>
      </c>
    </row>
    <row r="91" spans="1:3" s="26" customFormat="1" ht="17.25" customHeight="1">
      <c r="A91" s="57"/>
      <c r="B91" s="2" t="s">
        <v>56</v>
      </c>
      <c r="C91" s="79">
        <f>C92</f>
        <v>9000</v>
      </c>
    </row>
    <row r="92" spans="1:3" s="26" customFormat="1" ht="57" customHeight="1">
      <c r="A92" s="57"/>
      <c r="B92" s="3" t="s">
        <v>73</v>
      </c>
      <c r="C92" s="58">
        <v>9000</v>
      </c>
    </row>
    <row r="93" spans="1:3" s="26" customFormat="1" ht="13.5" customHeight="1">
      <c r="A93" s="57"/>
      <c r="B93" s="2" t="s">
        <v>57</v>
      </c>
      <c r="C93" s="79">
        <f>C94</f>
        <v>12000</v>
      </c>
    </row>
    <row r="94" spans="1:3" s="26" customFormat="1" ht="55.5" customHeight="1">
      <c r="A94" s="57"/>
      <c r="B94" s="85" t="s">
        <v>83</v>
      </c>
      <c r="C94" s="58">
        <v>12000</v>
      </c>
    </row>
    <row r="95" spans="1:3" s="20" customFormat="1" ht="13.5" customHeight="1">
      <c r="A95" s="77" t="s">
        <v>58</v>
      </c>
      <c r="B95" s="12" t="s">
        <v>59</v>
      </c>
      <c r="C95" s="78">
        <f>C97</f>
        <v>86479</v>
      </c>
    </row>
    <row r="96" spans="1:3" s="26" customFormat="1" ht="13.5" customHeight="1">
      <c r="A96" s="57"/>
      <c r="B96" s="3"/>
      <c r="C96" s="58"/>
    </row>
    <row r="97" spans="1:3" s="20" customFormat="1" ht="28.5" customHeight="1">
      <c r="A97" s="75"/>
      <c r="B97" s="60" t="s">
        <v>60</v>
      </c>
      <c r="C97" s="76">
        <f>C98</f>
        <v>86479</v>
      </c>
    </row>
    <row r="98" spans="1:3" s="26" customFormat="1" ht="13.5" customHeight="1">
      <c r="A98" s="57"/>
      <c r="B98" s="2" t="s">
        <v>69</v>
      </c>
      <c r="C98" s="58">
        <f>SUM(C99:C100)</f>
        <v>86479</v>
      </c>
    </row>
    <row r="99" spans="1:3" s="26" customFormat="1" ht="29.25" customHeight="1">
      <c r="A99" s="57"/>
      <c r="B99" s="3" t="s">
        <v>74</v>
      </c>
      <c r="C99" s="58">
        <v>75970</v>
      </c>
    </row>
    <row r="100" spans="1:8" s="26" customFormat="1" ht="29.25" customHeight="1">
      <c r="A100" s="57"/>
      <c r="B100" s="3" t="s">
        <v>84</v>
      </c>
      <c r="C100" s="58">
        <v>10509</v>
      </c>
      <c r="H100" s="86"/>
    </row>
    <row r="101" spans="1:3" s="20" customFormat="1" ht="12.75">
      <c r="A101" s="59"/>
      <c r="B101" s="22"/>
      <c r="C101" s="55"/>
    </row>
    <row r="102" spans="1:3" s="20" customFormat="1" ht="12.75">
      <c r="A102" s="77" t="s">
        <v>76</v>
      </c>
      <c r="B102" s="12" t="s">
        <v>77</v>
      </c>
      <c r="C102" s="78">
        <f>C104</f>
        <v>10000</v>
      </c>
    </row>
    <row r="103" spans="1:3" s="20" customFormat="1" ht="12.75">
      <c r="A103" s="57"/>
      <c r="B103" s="3"/>
      <c r="C103" s="58"/>
    </row>
    <row r="104" spans="1:3" s="20" customFormat="1" ht="12.75">
      <c r="A104" s="75"/>
      <c r="B104" s="60" t="s">
        <v>78</v>
      </c>
      <c r="C104" s="76">
        <f>C105</f>
        <v>10000</v>
      </c>
    </row>
    <row r="105" spans="1:3" s="20" customFormat="1" ht="12.75">
      <c r="A105" s="57"/>
      <c r="B105" s="2" t="s">
        <v>79</v>
      </c>
      <c r="C105" s="58">
        <f>SUM(C106:C107)</f>
        <v>10000</v>
      </c>
    </row>
    <row r="106" spans="1:3" s="20" customFormat="1" ht="25.5">
      <c r="A106" s="57"/>
      <c r="B106" s="3" t="s">
        <v>80</v>
      </c>
      <c r="C106" s="58">
        <v>10000</v>
      </c>
    </row>
    <row r="107" spans="1:3" s="20" customFormat="1" ht="12.75">
      <c r="A107" s="59"/>
      <c r="B107" s="22"/>
      <c r="C107" s="55"/>
    </row>
    <row r="108" spans="1:39" s="43" customFormat="1" ht="12.75">
      <c r="A108" s="11"/>
      <c r="B108" s="11" t="s">
        <v>12</v>
      </c>
      <c r="C108" s="13">
        <f>C11+C21+H86+C31+C37+C46+C52+C59+C66+C71+C76+C83+C88+C95+C102</f>
        <v>3913517.85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>
      <c r="A109" s="28"/>
      <c r="B109" s="16"/>
      <c r="C109" s="80"/>
      <c r="D109" s="4"/>
      <c r="E109" s="4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6:39" ht="12.75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6:39" ht="12.75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2014-09-12T08:26:25Z</cp:lastPrinted>
  <dcterms:created xsi:type="dcterms:W3CDTF">2002-10-29T13:03:50Z</dcterms:created>
  <dcterms:modified xsi:type="dcterms:W3CDTF">2014-09-19T09:25:18Z</dcterms:modified>
  <cp:category/>
  <cp:version/>
  <cp:contentType/>
  <cp:contentStatus/>
</cp:coreProperties>
</file>