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przek.'!$A$1:$E$94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<sst xmlns="http://schemas.openxmlformats.org/spreadsheetml/2006/main" count="74" uniqueCount="71">
  <si>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</si>
  <si>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</si>
  <si>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</si>
  <si>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</si>
  <si>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</si>
  <si>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</si>
  <si>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</si>
  <si>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</si>
  <si>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</si>
  <si>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</si>
  <si>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</si>
  <si>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</si>
  <si>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</si>
  <si>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</si>
  <si>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</si>
  <si>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</si>
  <si>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</si>
  <si>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</si>
  <si>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</si>
  <si>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</si>
  <si>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</si>
  <si>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</si>
  <si>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</si>
  <si>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</si>
  <si>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</si>
  <si>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</si>
  <si>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</si>
  <si>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</si>
  <si>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</si>
  <si>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</si>
  <si>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</si>
  <si>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</si>
  <si>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</si>
  <si>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</si>
  <si>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</si>
  <si>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</si>
  <si>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</si>
  <si>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</si>
  <si>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</si>
  <si>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</si>
  <si>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</si>
  <si>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</si>
  <si>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</si>
  <si>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</si>
  <si>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</si>
  <si>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zieleńców stanowiących własność Gminy Kuźnia Raciborska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</si>
  <si>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</si>
  <si>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</si>
  <si>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</si>
  <si>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</si>
  <si>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Dział 92195 Pozostała działalność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</si>
  <si>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</si>
  <si>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</si>
  <si>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</si>
  <si>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</si>
  <si>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</si>
  <si>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</si>
  <si>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Dział 85206 Wspieranie rodziny</t>
  </si>
  <si>
    <t>Plan dotacji do przekazania w roku 2016 (w złotych)</t>
  </si>
  <si>
    <t>Dotacje celowe na zadania inwestycujne do sektora finansów publicznych</t>
  </si>
  <si>
    <t>1. rozdział 92109 Domy i ośrodki kultury, świetkice i kluby</t>
  </si>
  <si>
    <t>a) Dotacja celowa dla MOKSiR w Kuźni Raciborskiej na dofinansowanie zadania inwestycyjnego</t>
  </si>
  <si>
    <t>Dział 801 Oświata i wychowanie</t>
  </si>
  <si>
    <t>a) rozdział 80104 - Przedszkola - Dotacje celowe przekazane gminie na zadania bieżące realizowane na podstawie porozumień (umów) między jednostkami samorządu terytorialnego</t>
  </si>
  <si>
    <t>a) Dotacja celowa dla ZGKiM w Kuźni Raciborskiej na zakup sprzętu</t>
  </si>
  <si>
    <t>Dział 852 - Pomoc społeczna</t>
  </si>
  <si>
    <t>a) rozdział 85295 - Pozostała działalność - Dotacja celowa na realizację zadania w ramach Programu Pomoc Żywnościowa</t>
  </si>
  <si>
    <t>1. rozdział 90003 - Oczyszczanie miast i wsi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</si>
  <si>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remonty,naprawy oraz konserwacje 1m² powierzchni  budynków i mieszkań komunalnych</t>
    </r>
  </si>
  <si>
    <r>
      <t xml:space="preserve">z dnia </t>
    </r>
    <r>
      <rPr>
        <sz val="10"/>
        <rFont val="Arial CE"/>
        <family val="0"/>
      </rPr>
      <t>01.03.</t>
    </r>
    <r>
      <rPr>
        <sz val="10"/>
        <rFont val="Arial CE"/>
        <family val="2"/>
      </rPr>
      <t>2016 roku</t>
    </r>
  </si>
  <si>
    <t>Załącznik Nr 2 do Uchwały Nr XVI/155/2016 Rady Miejskiej w Kuźni Raciborskiej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</si>
</sst>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/>
    </xf>
    <xf numFmtId="3" fontId="0" fillId="32" borderId="0" xfId="0" applyNumberForma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9" fontId="0" fillId="32" borderId="13" xfId="54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3" xfId="54" applyFont="1" applyFill="1" applyBorder="1" applyAlignment="1">
      <alignment/>
    </xf>
    <xf numFmtId="9" fontId="0" fillId="32" borderId="13" xfId="54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33" borderId="0" xfId="0" applyNumberFormat="1" applyFill="1" applyBorder="1" applyAlignment="1">
      <alignment/>
    </xf>
    <xf numFmtId="9" fontId="0" fillId="33" borderId="13" xfId="54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9" fontId="1" fillId="33" borderId="13" xfId="54" applyFont="1" applyFill="1" applyBorder="1" applyAlignment="1">
      <alignment/>
    </xf>
    <xf numFmtId="0" fontId="1" fillId="33" borderId="0" xfId="0" applyFont="1" applyFill="1" applyAlignment="1">
      <alignment/>
    </xf>
    <xf numFmtId="9" fontId="0" fillId="33" borderId="13" xfId="54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34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4" fontId="8" fillId="32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3" fontId="7" fillId="32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9" t="s">
        <v>15</v>
      </c>
      <c r="H1" s="99"/>
      <c r="I1" s="99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5" customFormat="1" ht="16.5" customHeight="1">
      <c r="A1" s="102" t="s">
        <v>70</v>
      </c>
      <c r="B1" s="102"/>
      <c r="C1" s="102"/>
      <c r="D1" s="19"/>
      <c r="E1" s="19"/>
      <c r="F1" s="19"/>
      <c r="G1" s="19"/>
      <c r="H1" s="19"/>
    </row>
    <row r="2" spans="1:8" s="15" customFormat="1" ht="16.5" customHeight="1">
      <c r="A2" s="102" t="s">
        <v>69</v>
      </c>
      <c r="B2" s="102"/>
      <c r="C2" s="102"/>
      <c r="D2" s="19"/>
      <c r="E2" s="19"/>
      <c r="F2" s="19"/>
      <c r="G2" s="19"/>
      <c r="H2" s="19"/>
    </row>
    <row r="3" spans="1:8" s="15" customFormat="1" ht="12.75">
      <c r="A3" s="103"/>
      <c r="B3" s="103"/>
      <c r="C3" s="103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1" t="s">
        <v>7</v>
      </c>
      <c r="G4" s="1"/>
      <c r="H4" s="1"/>
    </row>
    <row r="5" spans="1:39" ht="12.75">
      <c r="A5" s="1"/>
      <c r="B5" s="1"/>
      <c r="C5" s="1"/>
      <c r="D5" s="1"/>
      <c r="E5" s="1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12.75">
      <c r="A6" s="100" t="s">
        <v>58</v>
      </c>
      <c r="B6" s="100"/>
      <c r="C6" s="100"/>
      <c r="D6" s="100"/>
      <c r="E6" s="100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ht="12.75">
      <c r="A7" s="2"/>
      <c r="B7" s="101"/>
      <c r="C7" s="101"/>
      <c r="D7" s="101"/>
      <c r="E7" s="2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13" customFormat="1" ht="12.75">
      <c r="A8" s="34" t="s">
        <v>0</v>
      </c>
      <c r="B8" s="34" t="s">
        <v>6</v>
      </c>
      <c r="C8" s="34" t="s">
        <v>9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ht="12.75">
      <c r="A9" s="5">
        <v>1</v>
      </c>
      <c r="B9" s="5">
        <v>2</v>
      </c>
      <c r="C9" s="5">
        <v>3</v>
      </c>
      <c r="D9" s="6"/>
      <c r="E9" s="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13" customFormat="1" ht="38.25">
      <c r="A10" s="14" t="s">
        <v>1</v>
      </c>
      <c r="B10" s="53" t="s">
        <v>37</v>
      </c>
      <c r="C10" s="72">
        <f>SUM(C12,C15)</f>
        <v>748730</v>
      </c>
      <c r="D10" s="24"/>
      <c r="E10" s="18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2.75">
      <c r="A11" s="12"/>
      <c r="B11" s="54"/>
      <c r="C11" s="73"/>
      <c r="D11" s="4"/>
      <c r="E11" s="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s="32" customFormat="1" ht="12.75">
      <c r="A12" s="85"/>
      <c r="B12" s="57" t="s">
        <v>14</v>
      </c>
      <c r="C12" s="74">
        <f>SUM(C13)</f>
        <v>400000</v>
      </c>
      <c r="D12" s="30"/>
      <c r="E12" s="3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</row>
    <row r="13" spans="1:5" s="50" customFormat="1" ht="51">
      <c r="A13" s="86"/>
      <c r="B13" s="52" t="s">
        <v>68</v>
      </c>
      <c r="C13" s="75">
        <v>400000</v>
      </c>
      <c r="D13" s="62"/>
      <c r="E13" s="63"/>
    </row>
    <row r="14" spans="1:39" ht="12.75">
      <c r="A14" s="89"/>
      <c r="B14" s="90"/>
      <c r="C14" s="91"/>
      <c r="D14" s="4"/>
      <c r="E14" s="8"/>
      <c r="F14" s="36"/>
      <c r="G14" s="36"/>
      <c r="H14" s="36" t="s">
        <v>51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s="32" customFormat="1" ht="12.75">
      <c r="A15" s="85"/>
      <c r="B15" s="57" t="s">
        <v>10</v>
      </c>
      <c r="C15" s="74">
        <f>C16+C17+C18</f>
        <v>348730</v>
      </c>
      <c r="D15" s="30"/>
      <c r="E15" s="31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</row>
    <row r="16" spans="1:5" s="50" customFormat="1" ht="51">
      <c r="A16" s="92"/>
      <c r="B16" s="52" t="s">
        <v>43</v>
      </c>
      <c r="C16" s="75">
        <v>160000</v>
      </c>
      <c r="D16" s="62"/>
      <c r="E16" s="63"/>
    </row>
    <row r="17" spans="1:5" s="50" customFormat="1" ht="51">
      <c r="A17" s="92"/>
      <c r="B17" s="52" t="s">
        <v>45</v>
      </c>
      <c r="C17" s="75">
        <v>178730</v>
      </c>
      <c r="D17" s="62"/>
      <c r="E17" s="63"/>
    </row>
    <row r="18" spans="1:5" s="50" customFormat="1" ht="38.25">
      <c r="A18" s="86"/>
      <c r="B18" s="52" t="s">
        <v>44</v>
      </c>
      <c r="C18" s="75">
        <v>10000</v>
      </c>
      <c r="D18" s="62"/>
      <c r="E18" s="63"/>
    </row>
    <row r="19" spans="1:39" s="15" customFormat="1" ht="12.75">
      <c r="A19" s="93"/>
      <c r="B19" s="90"/>
      <c r="C19" s="91"/>
      <c r="D19" s="25"/>
      <c r="E19" s="11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s="21" customFormat="1" ht="25.5">
      <c r="A20" s="14" t="s">
        <v>2</v>
      </c>
      <c r="B20" s="53" t="s">
        <v>21</v>
      </c>
      <c r="C20" s="72">
        <f>C22+C26</f>
        <v>220000</v>
      </c>
      <c r="D20" s="26"/>
      <c r="E20" s="2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</row>
    <row r="21" spans="1:39" ht="12.75">
      <c r="A21" s="28"/>
      <c r="B21" s="54"/>
      <c r="C21" s="76"/>
      <c r="D21" s="4"/>
      <c r="E21" s="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s="32" customFormat="1" ht="12.75">
      <c r="A22" s="29"/>
      <c r="B22" s="57" t="s">
        <v>12</v>
      </c>
      <c r="C22" s="74">
        <f>SUM(C23:C24)</f>
        <v>190000</v>
      </c>
      <c r="D22" s="33"/>
      <c r="E22" s="31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</row>
    <row r="23" spans="1:5" s="47" customFormat="1" ht="12.75">
      <c r="A23" s="44"/>
      <c r="B23" s="58" t="s">
        <v>17</v>
      </c>
      <c r="C23" s="77">
        <v>112000</v>
      </c>
      <c r="D23" s="45"/>
      <c r="E23" s="46"/>
    </row>
    <row r="24" spans="1:5" s="47" customFormat="1" ht="12.75">
      <c r="A24" s="48"/>
      <c r="B24" s="58" t="s">
        <v>23</v>
      </c>
      <c r="C24" s="77">
        <v>78000</v>
      </c>
      <c r="D24" s="45"/>
      <c r="E24" s="46"/>
    </row>
    <row r="25" spans="1:5" s="47" customFormat="1" ht="12.75">
      <c r="A25" s="48"/>
      <c r="B25" s="58"/>
      <c r="C25" s="77"/>
      <c r="D25" s="45"/>
      <c r="E25" s="46"/>
    </row>
    <row r="26" spans="1:5" s="47" customFormat="1" ht="12.75">
      <c r="A26" s="59"/>
      <c r="B26" s="57" t="s">
        <v>65</v>
      </c>
      <c r="C26" s="79">
        <f>C27</f>
        <v>30000</v>
      </c>
      <c r="D26" s="45"/>
      <c r="E26" s="46"/>
    </row>
    <row r="27" spans="1:5" s="47" customFormat="1" ht="25.5">
      <c r="A27" s="48"/>
      <c r="B27" s="58" t="s">
        <v>66</v>
      </c>
      <c r="C27" s="77">
        <v>30000</v>
      </c>
      <c r="D27" s="45"/>
      <c r="E27" s="46"/>
    </row>
    <row r="28" spans="1:39" ht="12.75">
      <c r="A28" s="93"/>
      <c r="B28" s="90"/>
      <c r="C28" s="91"/>
      <c r="D28" s="4"/>
      <c r="E28" s="8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s="13" customFormat="1" ht="25.5">
      <c r="A29" s="14" t="s">
        <v>3</v>
      </c>
      <c r="B29" s="53" t="s">
        <v>38</v>
      </c>
      <c r="C29" s="72">
        <f>SUM(C31)</f>
        <v>1656000</v>
      </c>
      <c r="D29" s="16"/>
      <c r="E29" s="1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ht="12.75">
      <c r="A30" s="28"/>
      <c r="B30" s="54"/>
      <c r="C30" s="76"/>
      <c r="D30" s="4"/>
      <c r="E30" s="8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s="32" customFormat="1" ht="12.75">
      <c r="A31" s="29"/>
      <c r="B31" s="57" t="s">
        <v>11</v>
      </c>
      <c r="C31" s="74">
        <f>SUM(C32:C33)</f>
        <v>1656000</v>
      </c>
      <c r="D31" s="30"/>
      <c r="E31" s="31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</row>
    <row r="32" spans="1:5" s="47" customFormat="1" ht="12.75">
      <c r="A32" s="44"/>
      <c r="B32" s="58" t="s">
        <v>18</v>
      </c>
      <c r="C32" s="98">
        <v>1388000</v>
      </c>
      <c r="D32" s="45"/>
      <c r="E32" s="46"/>
    </row>
    <row r="33" spans="1:5" s="47" customFormat="1" ht="12.75">
      <c r="A33" s="44"/>
      <c r="B33" s="58" t="s">
        <v>19</v>
      </c>
      <c r="C33" s="77">
        <v>268000</v>
      </c>
      <c r="D33" s="45"/>
      <c r="E33" s="46"/>
    </row>
    <row r="34" spans="1:5" s="47" customFormat="1" ht="12.75">
      <c r="A34" s="44"/>
      <c r="B34" s="58"/>
      <c r="C34" s="77"/>
      <c r="D34" s="45"/>
      <c r="E34" s="46"/>
    </row>
    <row r="35" spans="1:5" s="47" customFormat="1" ht="25.5">
      <c r="A35" s="14" t="s">
        <v>4</v>
      </c>
      <c r="B35" s="53" t="s">
        <v>59</v>
      </c>
      <c r="C35" s="72">
        <f>C37+C41</f>
        <v>122000</v>
      </c>
      <c r="D35" s="45"/>
      <c r="E35" s="46"/>
    </row>
    <row r="36" spans="1:5" s="47" customFormat="1" ht="12.75">
      <c r="A36" s="43"/>
      <c r="B36" s="56"/>
      <c r="C36" s="80"/>
      <c r="D36" s="45"/>
      <c r="E36" s="46"/>
    </row>
    <row r="37" spans="1:5" s="47" customFormat="1" ht="12.75">
      <c r="A37" s="29"/>
      <c r="B37" s="57" t="s">
        <v>10</v>
      </c>
      <c r="C37" s="79">
        <f>C38</f>
        <v>42000</v>
      </c>
      <c r="D37" s="45"/>
      <c r="E37" s="46"/>
    </row>
    <row r="38" spans="1:5" s="47" customFormat="1" ht="12.75">
      <c r="A38" s="43"/>
      <c r="B38" s="58" t="s">
        <v>67</v>
      </c>
      <c r="C38" s="77">
        <f>C39</f>
        <v>42000</v>
      </c>
      <c r="D38" s="45"/>
      <c r="E38" s="46"/>
    </row>
    <row r="39" spans="1:5" s="47" customFormat="1" ht="25.5">
      <c r="A39" s="43"/>
      <c r="B39" s="52" t="s">
        <v>64</v>
      </c>
      <c r="C39" s="75">
        <v>42000</v>
      </c>
      <c r="D39" s="45"/>
      <c r="E39" s="46"/>
    </row>
    <row r="40" spans="1:5" s="47" customFormat="1" ht="12.75">
      <c r="A40" s="43"/>
      <c r="B40" s="52"/>
      <c r="C40" s="75"/>
      <c r="D40" s="45"/>
      <c r="E40" s="46"/>
    </row>
    <row r="41" spans="1:5" s="47" customFormat="1" ht="12.75">
      <c r="A41" s="29"/>
      <c r="B41" s="57" t="s">
        <v>11</v>
      </c>
      <c r="C41" s="79">
        <f>C42</f>
        <v>80000</v>
      </c>
      <c r="D41" s="45"/>
      <c r="E41" s="46"/>
    </row>
    <row r="42" spans="1:5" s="47" customFormat="1" ht="12.75">
      <c r="A42" s="44"/>
      <c r="B42" s="58" t="s">
        <v>60</v>
      </c>
      <c r="C42" s="77">
        <f>C43</f>
        <v>80000</v>
      </c>
      <c r="D42" s="45"/>
      <c r="E42" s="46"/>
    </row>
    <row r="43" spans="1:5" s="47" customFormat="1" ht="25.5">
      <c r="A43" s="44"/>
      <c r="B43" s="52" t="s">
        <v>61</v>
      </c>
      <c r="C43" s="75">
        <v>80000</v>
      </c>
      <c r="D43" s="45"/>
      <c r="E43" s="46"/>
    </row>
    <row r="44" spans="1:39" ht="12.75">
      <c r="A44" s="93"/>
      <c r="B44" s="90"/>
      <c r="C44" s="91"/>
      <c r="D44" s="4"/>
      <c r="E44" s="8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s="23" customFormat="1" ht="25.5">
      <c r="A45" s="14" t="s">
        <v>5</v>
      </c>
      <c r="B45" s="53" t="s">
        <v>39</v>
      </c>
      <c r="C45" s="72">
        <f>C47+C50</f>
        <v>122700</v>
      </c>
      <c r="D45" s="27"/>
      <c r="E45" s="2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s="19" customFormat="1" ht="12.75">
      <c r="A46" s="12"/>
      <c r="B46" s="66"/>
      <c r="C46" s="78"/>
      <c r="D46" s="25"/>
      <c r="E46" s="1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s="32" customFormat="1" ht="12.75">
      <c r="A47" s="29"/>
      <c r="B47" s="57" t="s">
        <v>20</v>
      </c>
      <c r="C47" s="74">
        <f>SUM(C48)</f>
        <v>100000</v>
      </c>
      <c r="D47" s="30"/>
      <c r="E47" s="31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</row>
    <row r="48" spans="1:5" s="50" customFormat="1" ht="25.5">
      <c r="A48" s="49"/>
      <c r="B48" s="52" t="s">
        <v>46</v>
      </c>
      <c r="C48" s="75">
        <v>100000</v>
      </c>
      <c r="D48" s="41"/>
      <c r="E48" s="42"/>
    </row>
    <row r="49" spans="1:5" s="50" customFormat="1" ht="12.75">
      <c r="A49" s="49"/>
      <c r="B49" s="52"/>
      <c r="C49" s="75"/>
      <c r="D49" s="41"/>
      <c r="E49" s="42"/>
    </row>
    <row r="50" spans="1:5" s="50" customFormat="1" ht="12.75">
      <c r="A50" s="97"/>
      <c r="B50" s="57" t="s">
        <v>62</v>
      </c>
      <c r="C50" s="79">
        <f>C51</f>
        <v>22700</v>
      </c>
      <c r="D50" s="41"/>
      <c r="E50" s="42"/>
    </row>
    <row r="51" spans="1:5" s="50" customFormat="1" ht="38.25" customHeight="1">
      <c r="A51" s="49"/>
      <c r="B51" s="58" t="s">
        <v>63</v>
      </c>
      <c r="C51" s="77">
        <v>22700</v>
      </c>
      <c r="D51" s="41"/>
      <c r="E51" s="42"/>
    </row>
    <row r="52" spans="1:39" ht="12.75">
      <c r="A52" s="28"/>
      <c r="B52" s="54"/>
      <c r="C52" s="76"/>
      <c r="D52" s="9"/>
      <c r="E52" s="10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s="13" customFormat="1" ht="12.75">
      <c r="A53" s="14" t="s">
        <v>30</v>
      </c>
      <c r="B53" s="53" t="s">
        <v>22</v>
      </c>
      <c r="C53" s="72">
        <f>C55</f>
        <v>9907</v>
      </c>
      <c r="D53" s="26"/>
      <c r="E53" s="20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12.75">
      <c r="A54" s="28"/>
      <c r="B54" s="54"/>
      <c r="C54" s="76"/>
      <c r="D54" s="3" t="s">
        <v>8</v>
      </c>
      <c r="E54" s="10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s="32" customFormat="1" ht="12.75">
      <c r="A55" s="29"/>
      <c r="B55" s="57" t="s">
        <v>16</v>
      </c>
      <c r="C55" s="74">
        <f>C56</f>
        <v>9907</v>
      </c>
      <c r="D55" s="30"/>
      <c r="E55" s="31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</row>
    <row r="56" spans="1:3" s="50" customFormat="1" ht="38.25">
      <c r="A56" s="49"/>
      <c r="B56" s="52" t="s">
        <v>47</v>
      </c>
      <c r="C56" s="75">
        <v>9907</v>
      </c>
    </row>
    <row r="57" spans="1:39" ht="12.75">
      <c r="A57" s="93"/>
      <c r="B57" s="93"/>
      <c r="C57" s="91"/>
      <c r="D57" s="1"/>
      <c r="E57" s="1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2.75">
      <c r="A58" s="93"/>
      <c r="B58" s="93"/>
      <c r="C58" s="91"/>
      <c r="D58" s="1"/>
      <c r="E58" s="1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s="35" customFormat="1" ht="25.5">
      <c r="A59" s="67" t="s">
        <v>31</v>
      </c>
      <c r="B59" s="53" t="s">
        <v>40</v>
      </c>
      <c r="C59" s="72">
        <f>C61</f>
        <v>1121000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1:3" s="37" customFormat="1" ht="12.75">
      <c r="A60" s="68"/>
      <c r="B60" s="56"/>
      <c r="C60" s="80"/>
    </row>
    <row r="61" spans="1:39" s="38" customFormat="1" ht="12.75">
      <c r="A61" s="69"/>
      <c r="B61" s="57" t="s">
        <v>24</v>
      </c>
      <c r="C61" s="79">
        <f>SUM(C63:C64)</f>
        <v>1121000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1:3" s="37" customFormat="1" ht="17.25" customHeight="1">
      <c r="A62" s="68"/>
      <c r="B62" s="56"/>
      <c r="C62" s="80"/>
    </row>
    <row r="63" spans="1:3" s="50" customFormat="1" ht="14.25" customHeight="1">
      <c r="A63" s="64"/>
      <c r="B63" s="58" t="s">
        <v>25</v>
      </c>
      <c r="C63" s="77">
        <v>955000</v>
      </c>
    </row>
    <row r="64" spans="1:3" s="50" customFormat="1" ht="12.75">
      <c r="A64" s="64"/>
      <c r="B64" s="58" t="s">
        <v>26</v>
      </c>
      <c r="C64" s="77">
        <v>166000</v>
      </c>
    </row>
    <row r="65" spans="1:3" s="39" customFormat="1" ht="12.75">
      <c r="A65" s="64"/>
      <c r="B65" s="52"/>
      <c r="C65" s="75"/>
    </row>
    <row r="66" spans="1:39" s="35" customFormat="1" ht="38.25">
      <c r="A66" s="67" t="s">
        <v>32</v>
      </c>
      <c r="B66" s="53" t="s">
        <v>41</v>
      </c>
      <c r="C66" s="72">
        <f>C68</f>
        <v>3500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3" s="39" customFormat="1" ht="12.75">
      <c r="A67" s="64"/>
      <c r="B67" s="52"/>
      <c r="C67" s="75"/>
    </row>
    <row r="68" spans="1:39" s="38" customFormat="1" ht="12.75">
      <c r="A68" s="69"/>
      <c r="B68" s="57" t="s">
        <v>27</v>
      </c>
      <c r="C68" s="79">
        <f>C69</f>
        <v>3500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" s="50" customFormat="1" ht="38.25">
      <c r="A69" s="64"/>
      <c r="B69" s="52" t="s">
        <v>28</v>
      </c>
      <c r="C69" s="75">
        <v>3500</v>
      </c>
    </row>
    <row r="70" spans="1:3" s="39" customFormat="1" ht="12.75">
      <c r="A70" s="94"/>
      <c r="B70" s="87"/>
      <c r="C70" s="88"/>
    </row>
    <row r="71" spans="1:39" s="35" customFormat="1" ht="25.5">
      <c r="A71" s="67" t="s">
        <v>33</v>
      </c>
      <c r="B71" s="53" t="s">
        <v>49</v>
      </c>
      <c r="C71" s="72">
        <f>C73</f>
        <v>78000</v>
      </c>
      <c r="D71" s="21"/>
      <c r="E71" s="21"/>
      <c r="F71" s="60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1:6" s="39" customFormat="1" ht="12.75">
      <c r="A72" s="64"/>
      <c r="B72" s="52"/>
      <c r="C72" s="75"/>
      <c r="D72" s="50"/>
      <c r="E72" s="50"/>
      <c r="F72" s="50"/>
    </row>
    <row r="73" spans="1:39" s="38" customFormat="1" ht="12.75">
      <c r="A73" s="69"/>
      <c r="B73" s="57" t="s">
        <v>29</v>
      </c>
      <c r="C73" s="79">
        <f>C74</f>
        <v>78000</v>
      </c>
      <c r="D73" s="61"/>
      <c r="E73" s="61"/>
      <c r="F73" s="47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1:3" s="50" customFormat="1" ht="38.25">
      <c r="A74" s="64"/>
      <c r="B74" s="52" t="s">
        <v>48</v>
      </c>
      <c r="C74" s="75">
        <v>78000</v>
      </c>
    </row>
    <row r="75" spans="1:3" s="50" customFormat="1" ht="12.75">
      <c r="A75" s="94"/>
      <c r="B75" s="87"/>
      <c r="C75" s="88"/>
    </row>
    <row r="76" spans="1:3" s="37" customFormat="1" ht="12.75">
      <c r="A76" s="67" t="s">
        <v>34</v>
      </c>
      <c r="B76" s="53" t="s">
        <v>54</v>
      </c>
      <c r="C76" s="72">
        <f>C78+C83</f>
        <v>40000</v>
      </c>
    </row>
    <row r="77" spans="1:3" s="50" customFormat="1" ht="12.75">
      <c r="A77" s="64"/>
      <c r="B77" s="58"/>
      <c r="C77" s="75"/>
    </row>
    <row r="78" spans="1:3" s="50" customFormat="1" ht="12.75">
      <c r="A78" s="65"/>
      <c r="B78" s="57" t="s">
        <v>50</v>
      </c>
      <c r="C78" s="81">
        <f>C81</f>
        <v>10000</v>
      </c>
    </row>
    <row r="79" spans="1:3" s="50" customFormat="1" ht="12.75">
      <c r="A79" s="64"/>
      <c r="B79" s="58"/>
      <c r="C79" s="75"/>
    </row>
    <row r="80" spans="1:3" s="50" customFormat="1" ht="12.75">
      <c r="A80" s="64"/>
      <c r="B80" s="52" t="s">
        <v>52</v>
      </c>
      <c r="C80" s="75"/>
    </row>
    <row r="81" spans="1:3" s="50" customFormat="1" ht="25.5">
      <c r="A81" s="64"/>
      <c r="B81" s="52" t="s">
        <v>53</v>
      </c>
      <c r="C81" s="75">
        <v>10000</v>
      </c>
    </row>
    <row r="82" spans="1:3" s="50" customFormat="1" ht="12.75">
      <c r="A82" s="94"/>
      <c r="B82" s="87"/>
      <c r="C82" s="88"/>
    </row>
    <row r="83" spans="1:3" s="50" customFormat="1" ht="12.75">
      <c r="A83" s="65"/>
      <c r="B83" s="57" t="s">
        <v>57</v>
      </c>
      <c r="C83" s="81">
        <f>C86</f>
        <v>30000</v>
      </c>
    </row>
    <row r="84" spans="1:3" s="50" customFormat="1" ht="12.75">
      <c r="A84" s="64"/>
      <c r="B84" s="52"/>
      <c r="C84" s="75"/>
    </row>
    <row r="85" spans="1:3" s="50" customFormat="1" ht="12.75">
      <c r="A85" s="64"/>
      <c r="B85" s="52" t="s">
        <v>52</v>
      </c>
      <c r="C85" s="75">
        <f>C86</f>
        <v>30000</v>
      </c>
    </row>
    <row r="86" spans="1:3" s="50" customFormat="1" ht="25.5">
      <c r="A86" s="64"/>
      <c r="B86" s="52" t="s">
        <v>56</v>
      </c>
      <c r="C86" s="75">
        <v>30000</v>
      </c>
    </row>
    <row r="87" spans="1:3" s="39" customFormat="1" ht="12.75">
      <c r="A87" s="64"/>
      <c r="B87" s="52"/>
      <c r="C87" s="75"/>
    </row>
    <row r="88" spans="1:39" s="35" customFormat="1" ht="38.25">
      <c r="A88" s="67" t="s">
        <v>35</v>
      </c>
      <c r="B88" s="53" t="s">
        <v>42</v>
      </c>
      <c r="C88" s="72">
        <f>C90</f>
        <v>15000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" s="37" customFormat="1" ht="12.75">
      <c r="A89" s="68"/>
      <c r="B89" s="56"/>
      <c r="C89" s="80"/>
    </row>
    <row r="90" spans="1:39" s="51" customFormat="1" ht="12.75">
      <c r="A90" s="70"/>
      <c r="B90" s="59" t="s">
        <v>36</v>
      </c>
      <c r="C90" s="82">
        <f>SUM(C91)</f>
        <v>15000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</row>
    <row r="91" spans="1:3" s="36" customFormat="1" ht="69.75" customHeight="1">
      <c r="A91" s="71"/>
      <c r="B91" s="55" t="s">
        <v>55</v>
      </c>
      <c r="C91" s="83">
        <v>15000</v>
      </c>
    </row>
    <row r="92" spans="1:3" s="37" customFormat="1" ht="12.75">
      <c r="A92" s="95"/>
      <c r="B92" s="86"/>
      <c r="C92" s="84"/>
    </row>
    <row r="93" spans="1:39" s="23" customFormat="1" ht="12.75">
      <c r="A93" s="14"/>
      <c r="B93" s="14" t="s">
        <v>13</v>
      </c>
      <c r="C93" s="72">
        <f>C10+C20+C29+C35+C45+C53+C59+C66+C71+C76+C88</f>
        <v>4136837</v>
      </c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1:39" ht="12.75">
      <c r="A94" s="93"/>
      <c r="B94" s="89"/>
      <c r="C94" s="96"/>
      <c r="D94" s="1"/>
      <c r="E94" s="1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</row>
    <row r="95" spans="6:39" ht="12.75"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</row>
    <row r="96" spans="6:39" ht="12.75"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</row>
  </sheetData>
  <sheetProtection/>
  <mergeCells count="5">
    <mergeCell ref="A6:E6"/>
    <mergeCell ref="B7:D7"/>
    <mergeCell ref="A1:C1"/>
    <mergeCell ref="A3:C3"/>
    <mergeCell ref="A2:C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elpo</cp:lastModifiedBy>
  <cp:lastPrinted>2016-03-03T13:20:52Z</cp:lastPrinted>
  <dcterms:created xsi:type="dcterms:W3CDTF">2002-10-29T13:03:50Z</dcterms:created>
  <dcterms:modified xsi:type="dcterms:W3CDTF">2016-03-03T13:21:06Z</dcterms:modified>
  <cp:category/>
  <cp:version/>
  <cp:contentType/>
  <cp:contentStatus/>
</cp:coreProperties>
</file>