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przek.'!$A$1:$E$98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<sst xmlns="http://schemas.openxmlformats.org/spreadsheetml/2006/main" count="81" uniqueCount="80">
  <si>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</si>
  <si>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</si>
  <si>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</si>
  <si>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</si>
  <si>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</si>
  <si>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</si>
  <si>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</si>
  <si>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</si>
  <si>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</si>
  <si>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</si>
  <si>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</si>
  <si>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</si>
  <si>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</si>
  <si>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</si>
  <si>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</si>
  <si>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</si>
  <si>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</si>
  <si>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</si>
  <si>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</si>
  <si>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</si>
  <si>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</si>
  <si>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</si>
  <si>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</si>
  <si>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</si>
  <si>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</si>
  <si>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Dotacje dla Policji</t>
  </si>
  <si>
    <t xml:space="preserve"> Dział 754- Bezpieczeństwo publiczne i ochrona przeciwpożarowa</t>
  </si>
  <si>
    <t>1. Rozdział 75404 Komendy wojewódzkie Policji</t>
  </si>
  <si>
    <t>1. Rozdział 80101 - Szkoły podstawowe</t>
  </si>
  <si>
    <t>2. Rozdział 80104 - Przedszkola</t>
  </si>
  <si>
    <t>Dział 010 Rolnictwo i łowiectwo</t>
  </si>
  <si>
    <t>1. Rozdział 01030 Izby Rolnicze - dotacja - wpłata do Izby Rolniczej w Katowicach 2% uzyskanych wpływów z podatku rolnego</t>
  </si>
  <si>
    <t>6.</t>
  </si>
  <si>
    <t>7.</t>
  </si>
  <si>
    <t>8.</t>
  </si>
  <si>
    <t>9.</t>
  </si>
  <si>
    <t>10.</t>
  </si>
  <si>
    <t>11.</t>
  </si>
  <si>
    <t>Dział 852 Pomoc społeczna</t>
  </si>
  <si>
    <t>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</si>
  <si>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</si>
  <si>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</si>
  <si>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</si>
  <si>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</si>
  <si>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- wpłata  do Izby Rolniczej w Katowicach - 2% uzyskanych wpływów z podatku rolnego do sektora finansów publicznych</t>
  </si>
  <si>
    <r>
      <t xml:space="preserve">c) </t>
    </r>
    <r>
      <rPr>
        <i/>
        <sz val="10"/>
        <rFont val="Arial CE"/>
        <family val="2"/>
      </rPr>
      <t>rozdział 90095 - Pozostała działalność</t>
    </r>
    <r>
      <rPr>
        <sz val="10"/>
        <rFont val="Arial CE"/>
        <family val="2"/>
      </rPr>
      <t xml:space="preserve"> - dotacja przedmiotowa dla zakładu budżetowego - utrzymanie 1m² powierzchni targowiska</t>
    </r>
  </si>
  <si>
    <r>
      <t xml:space="preserve">a)  </t>
    </r>
    <r>
      <rPr>
        <i/>
        <sz val="10"/>
        <rFont val="Arial CE"/>
        <family val="2"/>
      </rPr>
      <t>rozdział  60004 - Lokalny transport zbiorowy</t>
    </r>
    <r>
      <rPr>
        <sz val="10"/>
        <rFont val="Arial CE"/>
        <family val="2"/>
      </rPr>
      <t xml:space="preserve"> - dotacja z budżetu dla Miasta Rybnik do przewozów pasażerskich</t>
    </r>
  </si>
  <si>
    <r>
      <t xml:space="preserve">a) </t>
    </r>
    <r>
      <rPr>
        <i/>
        <sz val="10"/>
        <rFont val="Arial CE"/>
        <family val="2"/>
      </rPr>
      <t>rozdział  01009 - Spółki wodne</t>
    </r>
    <r>
      <rPr>
        <sz val="10"/>
        <rFont val="Arial CE"/>
        <family val="2"/>
      </rPr>
      <t xml:space="preserve"> dotacja dla Miejskiej Spółki Wodnej w Kuźni Raciborskiej  - utrzymanie i konserwacja urządzeń melioracji wodnych,szczegółowych</t>
    </r>
  </si>
  <si>
    <t>1. Rozdział 92605 - Zadania w zakresie kultury fizycznej i sportu - dotacje celowe na wspieranie rozwoju sportu na terenie Gminy Kuźnia Raciborska</t>
  </si>
  <si>
    <t xml:space="preserve"> Dotacje celowe na wspieranie rozwoju sportu na terenie Gminy Kuźnia Raciborska</t>
  </si>
  <si>
    <t>12.</t>
  </si>
  <si>
    <t>Dotacje celowe na realizację zadań zleconych w formie "małych grantów"</t>
  </si>
  <si>
    <t>1. Dotacja celowa z budżetu na realizację zadań zleconych w formie "małych grantów"</t>
  </si>
  <si>
    <t>Dotacja celowa dla OSP</t>
  </si>
  <si>
    <t>Dział 754 - Bezpieczeństwo publiczne i ochrona przeciwpożarowa</t>
  </si>
  <si>
    <t>1.Rozdział 75412 - Ochotnicze straże pożarne</t>
  </si>
  <si>
    <t>a) Dotacja celowa dla OSP Siedliska na zakup samochodu pożarniczego</t>
  </si>
  <si>
    <t>Plan dotacji do przekazania w roku 2013 (w złotych)</t>
  </si>
  <si>
    <t xml:space="preserve">  </t>
  </si>
  <si>
    <t>(po zmianach)</t>
  </si>
  <si>
    <t xml:space="preserve">a) Dotacja na rekompensatę pieniężną dla policjantów za czas służby przekraczający normę określoną w art. 33 ust. 2 ustawy o policji. (wpłata na Fundusz Wsparcia Policji)
</t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</si>
  <si>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2"/>
      </rPr>
      <t xml:space="preserve"> - dotacja przedmiotowa z budżetu dla zakładu budżetowego- utrzymanie, remonty oraz naprawy 1m² powierzchni  budynków i mieszkań komunalnych</t>
    </r>
  </si>
  <si>
    <r>
      <t xml:space="preserve">a) </t>
    </r>
    <r>
      <rPr>
        <i/>
        <sz val="10"/>
        <rFont val="Arial CE"/>
        <family val="2"/>
      </rPr>
      <t>rozdział 90003 - Oczyszczanie miast i wsi</t>
    </r>
    <r>
      <rPr>
        <sz val="10"/>
        <rFont val="Arial CE"/>
        <family val="2"/>
      </rPr>
      <t xml:space="preserve"> - dotacja przedmiotowa z budżetu dla zakładu budżetowego na oczyszczanie, odśnieżanie 1m²  ulic, placów i chodników gminnych oraz selektywne zbieranie odpadów</t>
    </r>
  </si>
  <si>
    <r>
      <t xml:space="preserve">b) </t>
    </r>
    <r>
      <rPr>
        <i/>
        <sz val="10"/>
        <rFont val="Arial CE"/>
        <family val="2"/>
      </rPr>
      <t>rozdział 90004 - Utrzymanie zieleni w miastach i gminach</t>
    </r>
    <r>
      <rPr>
        <sz val="10"/>
        <rFont val="Arial CE"/>
        <family val="2"/>
      </rPr>
      <t xml:space="preserve"> - dotacja przedmiotowa z budżetu dla zakładu budżetowego na pielęgnacje i utrzymanie 1m² terenów zieleni stanowiących własność Gminy Kuźnia Raciborska</t>
    </r>
  </si>
  <si>
    <t>b) Dotacja na dofinansowanie zakupu materiałów biurowych, środków czystości oraz części i akcesoriów samochodowych dla Komisariatu Policji w Kuźni Raciborskiej (wpłata na Fundusz Wsparcia Policji)</t>
  </si>
  <si>
    <t>b) Dotacja celowa na dofinansowanie zadania pn. "Rozbudowa budynku OSP o pomieszczenie gospodarczo-magazynowe, sanitariat dla strażaków oraz budowa bezodpływowego zbiornika na nieczystości ciekłe"</t>
  </si>
  <si>
    <t>c) Dotacja na remont Komisariatu Policji w Kuźni Raciborskiej (wpłata na Fundusz Wsparcia Policji)</t>
  </si>
  <si>
    <t>Dotacje celowe - zwrot dotacji, w tym wykorzystanych niezgodnie z przeznaczeniem lub pobranych w nadmiernej wysokości do sektora finansów publicznych</t>
  </si>
  <si>
    <t>Dział 801 Oświata i wychowanie</t>
  </si>
  <si>
    <t>Rozdział 80195 - Pozostała działalność - zwrot niewykorzystanej dotacji z 2012 roku</t>
  </si>
  <si>
    <t>13.</t>
  </si>
  <si>
    <t>Dotacja celowa na pomoc finansową na zadanie bieżące do sektora finansów publicznych</t>
  </si>
  <si>
    <t>Rozdział 60013 - Drogi publiczne wojewódzkie</t>
  </si>
  <si>
    <t>1. Pomoc finansowa dla Województwa Śląskiego udzielona w formie dotacji celowej z przeznaczeniem na zadanie "Bieżące utrzymanie stanowiska do pomiaru masy pojazdów w rejonie ulicy Kozielskiej w miejscowości Rudy"</t>
  </si>
  <si>
    <t>Rozdział 92195  Pozostała działalność</t>
  </si>
  <si>
    <t>Dział 92195 Kultura i ochrona dziedzictwa narodowego</t>
  </si>
  <si>
    <t xml:space="preserve">Dział 926 Kultura fizyczna </t>
  </si>
  <si>
    <t xml:space="preserve">Rady Miejskiej w Kuźni Raciborskiej </t>
  </si>
  <si>
    <t xml:space="preserve"> z dnia 03.10.2013 r.</t>
  </si>
  <si>
    <t>Załącznik Nr 2 do Uchwały Nr XXXII/335/2013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</si>
</sst>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sz val="10"/>
      <color indexed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32" borderId="0" xfId="0" applyFont="1" applyFill="1" applyAlignment="1">
      <alignment horizontal="center"/>
    </xf>
    <xf numFmtId="0" fontId="1" fillId="32" borderId="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3" fontId="1" fillId="32" borderId="0" xfId="0" applyNumberFormat="1" applyFont="1" applyFill="1" applyBorder="1" applyAlignment="1">
      <alignment/>
    </xf>
    <xf numFmtId="9" fontId="1" fillId="32" borderId="13" xfId="54" applyFont="1" applyFill="1" applyBorder="1" applyAlignment="1">
      <alignment/>
    </xf>
    <xf numFmtId="9" fontId="0" fillId="32" borderId="13" xfId="54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>
      <alignment/>
    </xf>
    <xf numFmtId="3" fontId="1" fillId="32" borderId="10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9" fontId="1" fillId="33" borderId="13" xfId="54" applyFont="1" applyFill="1" applyBorder="1" applyAlignment="1">
      <alignment/>
    </xf>
    <xf numFmtId="0" fontId="1" fillId="33" borderId="0" xfId="0" applyFont="1" applyFill="1" applyAlignment="1">
      <alignment/>
    </xf>
    <xf numFmtId="9" fontId="0" fillId="33" borderId="13" xfId="54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14" xfId="0" applyFont="1" applyFill="1" applyBorder="1" applyAlignment="1">
      <alignment horizontal="center"/>
    </xf>
    <xf numFmtId="3" fontId="0" fillId="32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9" fontId="1" fillId="34" borderId="13" xfId="54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9" fontId="1" fillId="0" borderId="13" xfId="54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9" fontId="4" fillId="0" borderId="13" xfId="54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34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2" borderId="10" xfId="0" applyFont="1" applyFill="1" applyBorder="1" applyAlignment="1">
      <alignment wrapText="1"/>
    </xf>
    <xf numFmtId="0" fontId="4" fillId="34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34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3" xfId="54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wrapText="1"/>
    </xf>
    <xf numFmtId="0" fontId="0" fillId="34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32" borderId="0" xfId="0" applyFont="1" applyFill="1" applyAlignment="1">
      <alignment horizontal="right"/>
    </xf>
    <xf numFmtId="4" fontId="1" fillId="33" borderId="10" xfId="0" applyNumberFormat="1" applyFont="1" applyFill="1" applyBorder="1" applyAlignment="1">
      <alignment/>
    </xf>
    <xf numFmtId="4" fontId="1" fillId="32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32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34" borderId="16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9" fontId="4" fillId="34" borderId="13" xfId="54" applyFont="1" applyFill="1" applyBorder="1" applyAlignment="1">
      <alignment/>
    </xf>
    <xf numFmtId="0" fontId="0" fillId="34" borderId="0" xfId="0" applyFont="1" applyFill="1" applyAlignment="1">
      <alignment/>
    </xf>
    <xf numFmtId="0" fontId="1" fillId="0" borderId="15" xfId="0" applyFont="1" applyFill="1" applyBorder="1" applyAlignment="1">
      <alignment horizontal="left" wrapText="1"/>
    </xf>
    <xf numFmtId="4" fontId="1" fillId="0" borderId="16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/>
    </xf>
    <xf numFmtId="0" fontId="4" fillId="34" borderId="15" xfId="0" applyFont="1" applyFill="1" applyBorder="1" applyAlignment="1">
      <alignment horizontal="left" wrapText="1"/>
    </xf>
    <xf numFmtId="4" fontId="4" fillId="34" borderId="16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 wrapText="1"/>
    </xf>
    <xf numFmtId="4" fontId="0" fillId="0" borderId="16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32" borderId="0" xfId="0" applyFont="1" applyFill="1" applyAlignment="1">
      <alignment horizontal="center"/>
    </xf>
    <xf numFmtId="0" fontId="0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90" t="s">
        <v>15</v>
      </c>
      <c r="H1" s="90"/>
      <c r="I1" s="90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0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375" style="11" customWidth="1"/>
    <col min="2" max="2" width="55.875" style="11" customWidth="1"/>
    <col min="3" max="3" width="14.125" style="11" customWidth="1"/>
    <col min="4" max="4" width="0.12890625" style="11" hidden="1" customWidth="1"/>
    <col min="5" max="5" width="9.125" style="11" hidden="1" customWidth="1"/>
    <col min="6" max="16384" width="9.125" style="11" customWidth="1"/>
  </cols>
  <sheetData>
    <row r="1" spans="1:8" ht="12.75">
      <c r="A1" s="92" t="s">
        <v>79</v>
      </c>
      <c r="B1" s="92"/>
      <c r="C1" s="92"/>
      <c r="D1" s="14"/>
      <c r="E1" s="14"/>
      <c r="F1" s="14"/>
      <c r="G1" s="14"/>
      <c r="H1" s="14"/>
    </row>
    <row r="2" spans="1:8" ht="12.75">
      <c r="A2" s="92" t="s">
        <v>77</v>
      </c>
      <c r="B2" s="92"/>
      <c r="C2" s="92"/>
      <c r="D2" s="14"/>
      <c r="E2" s="14"/>
      <c r="F2" s="14"/>
      <c r="G2" s="14"/>
      <c r="H2" s="14"/>
    </row>
    <row r="3" spans="1:8" ht="12.75">
      <c r="A3" s="92" t="s">
        <v>78</v>
      </c>
      <c r="B3" s="92"/>
      <c r="C3" s="92"/>
      <c r="D3" s="14"/>
      <c r="E3" s="14"/>
      <c r="F3" s="14"/>
      <c r="G3" s="14"/>
      <c r="H3" s="14"/>
    </row>
    <row r="4" spans="1:8" ht="12.75">
      <c r="A4" s="14"/>
      <c r="B4" s="14"/>
      <c r="C4" s="14"/>
      <c r="D4" s="14"/>
      <c r="E4" s="14"/>
      <c r="F4" s="14" t="s">
        <v>7</v>
      </c>
      <c r="G4" s="14"/>
      <c r="H4" s="14"/>
    </row>
    <row r="5" spans="1:39" ht="12.75">
      <c r="A5" s="14"/>
      <c r="B5" s="14"/>
      <c r="C5" s="14"/>
      <c r="D5" s="14"/>
      <c r="E5" s="14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</row>
    <row r="6" spans="1:39" ht="12.75">
      <c r="A6" s="91" t="s">
        <v>57</v>
      </c>
      <c r="B6" s="91"/>
      <c r="C6" s="91"/>
      <c r="D6" s="91"/>
      <c r="E6" s="91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</row>
    <row r="7" spans="1:39" ht="12.75">
      <c r="A7" s="91" t="s">
        <v>59</v>
      </c>
      <c r="B7" s="91"/>
      <c r="C7" s="91"/>
      <c r="D7" s="91"/>
      <c r="E7" s="1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</row>
    <row r="8" spans="1:39" ht="12.75">
      <c r="A8" s="1"/>
      <c r="B8" s="66"/>
      <c r="C8" s="66"/>
      <c r="D8" s="66"/>
      <c r="E8" s="1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s="18" customFormat="1" ht="12.75">
      <c r="A9" s="28" t="s">
        <v>0</v>
      </c>
      <c r="B9" s="28" t="s">
        <v>6</v>
      </c>
      <c r="C9" s="28" t="s">
        <v>9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</row>
    <row r="10" spans="1:39" ht="12.75">
      <c r="A10" s="3">
        <v>1</v>
      </c>
      <c r="B10" s="3">
        <v>2</v>
      </c>
      <c r="C10" s="3">
        <v>3</v>
      </c>
      <c r="D10" s="4"/>
      <c r="E10" s="5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</row>
    <row r="11" spans="1:39" s="18" customFormat="1" ht="38.25">
      <c r="A11" s="10" t="s">
        <v>1</v>
      </c>
      <c r="B11" s="41" t="s">
        <v>40</v>
      </c>
      <c r="C11" s="67">
        <f>SUM(C13,C16)</f>
        <v>684500</v>
      </c>
      <c r="D11" s="19"/>
      <c r="E11" s="13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</row>
    <row r="12" spans="1:39" ht="12.75">
      <c r="A12" s="9"/>
      <c r="B12" s="42"/>
      <c r="C12" s="68"/>
      <c r="D12" s="20"/>
      <c r="E12" s="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</row>
    <row r="13" spans="1:39" s="52" customFormat="1" ht="12.75">
      <c r="A13" s="50"/>
      <c r="B13" s="48" t="s">
        <v>14</v>
      </c>
      <c r="C13" s="73">
        <f>SUM(C14)</f>
        <v>350000</v>
      </c>
      <c r="D13" s="77"/>
      <c r="E13" s="78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</row>
    <row r="14" spans="1:5" s="38" customFormat="1" ht="51">
      <c r="A14" s="31"/>
      <c r="B14" s="40" t="s">
        <v>61</v>
      </c>
      <c r="C14" s="70">
        <v>350000</v>
      </c>
      <c r="D14" s="53"/>
      <c r="E14" s="54"/>
    </row>
    <row r="15" spans="1:39" ht="12.75">
      <c r="A15" s="9"/>
      <c r="B15" s="42"/>
      <c r="C15" s="71"/>
      <c r="D15" s="20"/>
      <c r="E15" s="8"/>
      <c r="F15" s="38"/>
      <c r="G15" s="38"/>
      <c r="H15" s="38" t="s">
        <v>58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</row>
    <row r="16" spans="1:39" s="52" customFormat="1" ht="12.75">
      <c r="A16" s="50"/>
      <c r="B16" s="48" t="s">
        <v>10</v>
      </c>
      <c r="C16" s="73">
        <f>C17+C18+C19</f>
        <v>334500</v>
      </c>
      <c r="D16" s="77"/>
      <c r="E16" s="78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</row>
    <row r="17" spans="1:5" s="38" customFormat="1" ht="51">
      <c r="A17" s="37"/>
      <c r="B17" s="40" t="s">
        <v>62</v>
      </c>
      <c r="C17" s="70">
        <v>160000</v>
      </c>
      <c r="D17" s="53"/>
      <c r="E17" s="54"/>
    </row>
    <row r="18" spans="1:5" s="38" customFormat="1" ht="51">
      <c r="A18" s="37"/>
      <c r="B18" s="40" t="s">
        <v>63</v>
      </c>
      <c r="C18" s="70">
        <v>165500</v>
      </c>
      <c r="D18" s="53"/>
      <c r="E18" s="54"/>
    </row>
    <row r="19" spans="1:5" s="38" customFormat="1" ht="38.25">
      <c r="A19" s="31"/>
      <c r="B19" s="40" t="s">
        <v>45</v>
      </c>
      <c r="C19" s="70">
        <v>9000</v>
      </c>
      <c r="D19" s="53"/>
      <c r="E19" s="54"/>
    </row>
    <row r="20" spans="1:39" ht="12.75">
      <c r="A20" s="23"/>
      <c r="B20" s="42"/>
      <c r="C20" s="71"/>
      <c r="D20" s="20"/>
      <c r="E20" s="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</row>
    <row r="21" spans="1:39" s="16" customFormat="1" ht="25.5">
      <c r="A21" s="10" t="s">
        <v>2</v>
      </c>
      <c r="B21" s="41" t="s">
        <v>21</v>
      </c>
      <c r="C21" s="67">
        <f>SUM(C23)</f>
        <v>165000</v>
      </c>
      <c r="D21" s="21"/>
      <c r="E21" s="15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1:39" ht="12.75">
      <c r="A22" s="23"/>
      <c r="B22" s="42"/>
      <c r="C22" s="71"/>
      <c r="D22" s="20"/>
      <c r="E22" s="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</row>
    <row r="23" spans="1:39" s="26" customFormat="1" ht="12.75">
      <c r="A23" s="24"/>
      <c r="B23" s="39" t="s">
        <v>12</v>
      </c>
      <c r="C23" s="69">
        <f>SUM(C24:C25)</f>
        <v>165000</v>
      </c>
      <c r="D23" s="27"/>
      <c r="E23" s="25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1:5" s="35" customFormat="1" ht="12.75">
      <c r="A24" s="32"/>
      <c r="B24" s="49" t="s">
        <v>17</v>
      </c>
      <c r="C24" s="72">
        <v>115000</v>
      </c>
      <c r="D24" s="33"/>
      <c r="E24" s="34"/>
    </row>
    <row r="25" spans="1:5" s="35" customFormat="1" ht="12.75">
      <c r="A25" s="36"/>
      <c r="B25" s="49" t="s">
        <v>23</v>
      </c>
      <c r="C25" s="72">
        <v>50000</v>
      </c>
      <c r="D25" s="33"/>
      <c r="E25" s="34"/>
    </row>
    <row r="26" spans="1:39" ht="12.75">
      <c r="A26" s="23"/>
      <c r="B26" s="42"/>
      <c r="C26" s="71"/>
      <c r="D26" s="20"/>
      <c r="E26" s="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7" spans="1:39" s="18" customFormat="1" ht="25.5">
      <c r="A27" s="10" t="s">
        <v>3</v>
      </c>
      <c r="B27" s="41" t="s">
        <v>41</v>
      </c>
      <c r="C27" s="67">
        <f>SUM(C29)</f>
        <v>1788900</v>
      </c>
      <c r="D27" s="22"/>
      <c r="E27" s="17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</row>
    <row r="28" spans="1:39" ht="12.75">
      <c r="A28" s="23"/>
      <c r="B28" s="42"/>
      <c r="C28" s="71"/>
      <c r="D28" s="20"/>
      <c r="E28" s="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</row>
    <row r="29" spans="1:39" s="52" customFormat="1" ht="12.75">
      <c r="A29" s="50"/>
      <c r="B29" s="48" t="s">
        <v>11</v>
      </c>
      <c r="C29" s="73">
        <f>SUM(C30:C31)</f>
        <v>1788900</v>
      </c>
      <c r="D29" s="77"/>
      <c r="E29" s="78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5" s="35" customFormat="1" ht="12.75">
      <c r="A30" s="32"/>
      <c r="B30" s="49" t="s">
        <v>18</v>
      </c>
      <c r="C30" s="72">
        <v>1538500</v>
      </c>
      <c r="D30" s="33"/>
      <c r="E30" s="34"/>
    </row>
    <row r="31" spans="1:5" s="35" customFormat="1" ht="12.75">
      <c r="A31" s="32"/>
      <c r="B31" s="49" t="s">
        <v>19</v>
      </c>
      <c r="C31" s="72">
        <v>250400</v>
      </c>
      <c r="D31" s="33"/>
      <c r="E31" s="34"/>
    </row>
    <row r="32" spans="1:39" ht="12.75">
      <c r="A32" s="23"/>
      <c r="B32" s="42"/>
      <c r="C32" s="71"/>
      <c r="D32" s="20"/>
      <c r="E32" s="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</row>
    <row r="33" spans="1:39" s="18" customFormat="1" ht="25.5">
      <c r="A33" s="10" t="s">
        <v>4</v>
      </c>
      <c r="B33" s="41" t="s">
        <v>42</v>
      </c>
      <c r="C33" s="67">
        <f>SUM(C35)</f>
        <v>205000</v>
      </c>
      <c r="D33" s="22"/>
      <c r="E33" s="17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</row>
    <row r="34" spans="1:39" s="14" customFormat="1" ht="12.75">
      <c r="A34" s="9"/>
      <c r="B34" s="58"/>
      <c r="C34" s="68"/>
      <c r="D34" s="20"/>
      <c r="E34" s="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</row>
    <row r="35" spans="1:39" s="52" customFormat="1" ht="12.75">
      <c r="A35" s="50"/>
      <c r="B35" s="48" t="s">
        <v>20</v>
      </c>
      <c r="C35" s="73">
        <f>SUM(C36)</f>
        <v>205000</v>
      </c>
      <c r="D35" s="77"/>
      <c r="E35" s="78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</row>
    <row r="36" spans="1:5" s="38" customFormat="1" ht="25.5">
      <c r="A36" s="37"/>
      <c r="B36" s="40" t="s">
        <v>46</v>
      </c>
      <c r="C36" s="83">
        <v>205000</v>
      </c>
      <c r="D36" s="29"/>
      <c r="E36" s="30"/>
    </row>
    <row r="37" spans="1:39" ht="12.75">
      <c r="A37" s="23"/>
      <c r="B37" s="42"/>
      <c r="C37" s="71"/>
      <c r="D37" s="6"/>
      <c r="E37" s="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</row>
    <row r="38" spans="1:39" s="18" customFormat="1" ht="12.75">
      <c r="A38" s="10" t="s">
        <v>5</v>
      </c>
      <c r="B38" s="41" t="s">
        <v>22</v>
      </c>
      <c r="C38" s="67">
        <f>C40</f>
        <v>7000</v>
      </c>
      <c r="D38" s="21"/>
      <c r="E38" s="15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</row>
    <row r="39" spans="1:39" ht="12.75">
      <c r="A39" s="23"/>
      <c r="B39" s="42"/>
      <c r="C39" s="71"/>
      <c r="D39" s="2" t="s">
        <v>8</v>
      </c>
      <c r="E39" s="7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</row>
    <row r="40" spans="1:39" s="52" customFormat="1" ht="12.75">
      <c r="A40" s="50"/>
      <c r="B40" s="48" t="s">
        <v>16</v>
      </c>
      <c r="C40" s="73">
        <f>C41</f>
        <v>7000</v>
      </c>
      <c r="D40" s="77"/>
      <c r="E40" s="78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1:3" s="38" customFormat="1" ht="38.25">
      <c r="A41" s="37"/>
      <c r="B41" s="40" t="s">
        <v>47</v>
      </c>
      <c r="C41" s="70">
        <v>7000</v>
      </c>
    </row>
    <row r="42" spans="1:39" ht="12.75">
      <c r="A42" s="23"/>
      <c r="B42" s="23"/>
      <c r="C42" s="71"/>
      <c r="D42" s="14"/>
      <c r="E42" s="14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</row>
    <row r="43" spans="1:39" s="16" customFormat="1" ht="12.75">
      <c r="A43" s="59" t="s">
        <v>32</v>
      </c>
      <c r="B43" s="10" t="s">
        <v>25</v>
      </c>
      <c r="C43" s="67">
        <f>C45</f>
        <v>32000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</row>
    <row r="44" spans="1:39" ht="12.75">
      <c r="A44" s="23"/>
      <c r="B44" s="23"/>
      <c r="C44" s="71"/>
      <c r="D44" s="14"/>
      <c r="E44" s="14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</row>
    <row r="45" spans="1:39" s="52" customFormat="1" ht="25.5">
      <c r="A45" s="50"/>
      <c r="B45" s="43" t="s">
        <v>26</v>
      </c>
      <c r="C45" s="73">
        <f>C47</f>
        <v>32000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1:39" ht="12.75">
      <c r="A46" s="23"/>
      <c r="B46" s="44"/>
      <c r="C46" s="71"/>
      <c r="D46" s="14"/>
      <c r="E46" s="14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</row>
    <row r="47" spans="1:3" s="38" customFormat="1" ht="12.75">
      <c r="A47" s="37"/>
      <c r="B47" s="45" t="s">
        <v>27</v>
      </c>
      <c r="C47" s="70">
        <f>SUM(C48:C50)</f>
        <v>32000</v>
      </c>
    </row>
    <row r="48" spans="1:3" s="38" customFormat="1" ht="51">
      <c r="A48" s="37"/>
      <c r="B48" s="46" t="s">
        <v>60</v>
      </c>
      <c r="C48" s="70">
        <v>0</v>
      </c>
    </row>
    <row r="49" spans="1:3" s="38" customFormat="1" ht="51">
      <c r="A49" s="37"/>
      <c r="B49" s="46" t="s">
        <v>64</v>
      </c>
      <c r="C49" s="70">
        <v>2000</v>
      </c>
    </row>
    <row r="50" spans="1:3" s="38" customFormat="1" ht="25.5">
      <c r="A50" s="37"/>
      <c r="B50" s="46" t="s">
        <v>66</v>
      </c>
      <c r="C50" s="70">
        <v>30000</v>
      </c>
    </row>
    <row r="51" spans="1:39" ht="12.75">
      <c r="A51" s="23"/>
      <c r="B51" s="23"/>
      <c r="C51" s="71"/>
      <c r="D51" s="14"/>
      <c r="E51" s="14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</row>
    <row r="52" spans="1:39" s="16" customFormat="1" ht="25.5">
      <c r="A52" s="60" t="s">
        <v>33</v>
      </c>
      <c r="B52" s="41" t="s">
        <v>43</v>
      </c>
      <c r="C52" s="67">
        <f>C54</f>
        <v>805250</v>
      </c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</row>
    <row r="53" spans="1:3" s="51" customFormat="1" ht="12.75">
      <c r="A53" s="61"/>
      <c r="B53" s="47"/>
      <c r="C53" s="74"/>
    </row>
    <row r="54" spans="1:39" s="52" customFormat="1" ht="12.75">
      <c r="A54" s="62"/>
      <c r="B54" s="48" t="s">
        <v>24</v>
      </c>
      <c r="C54" s="73">
        <f>SUM(C56:C57)</f>
        <v>805250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</row>
    <row r="55" spans="1:3" s="51" customFormat="1" ht="17.25" customHeight="1">
      <c r="A55" s="61"/>
      <c r="B55" s="47"/>
      <c r="C55" s="74"/>
    </row>
    <row r="56" spans="1:3" s="38" customFormat="1" ht="14.25" customHeight="1">
      <c r="A56" s="55"/>
      <c r="B56" s="49" t="s">
        <v>28</v>
      </c>
      <c r="C56" s="72">
        <v>666500</v>
      </c>
    </row>
    <row r="57" spans="1:3" s="38" customFormat="1" ht="12.75">
      <c r="A57" s="55"/>
      <c r="B57" s="49" t="s">
        <v>29</v>
      </c>
      <c r="C57" s="72">
        <v>138750</v>
      </c>
    </row>
    <row r="58" spans="1:3" s="51" customFormat="1" ht="12.75">
      <c r="A58" s="61"/>
      <c r="B58" s="47"/>
      <c r="C58" s="74"/>
    </row>
    <row r="59" spans="1:39" s="16" customFormat="1" ht="12.75">
      <c r="A59" s="60" t="s">
        <v>34</v>
      </c>
      <c r="B59" s="41" t="s">
        <v>53</v>
      </c>
      <c r="C59" s="67">
        <f>C61</f>
        <v>174400</v>
      </c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</row>
    <row r="60" spans="1:3" s="51" customFormat="1" ht="12.75">
      <c r="A60" s="61"/>
      <c r="B60" s="47"/>
      <c r="C60" s="74"/>
    </row>
    <row r="61" spans="1:39" s="52" customFormat="1" ht="12.75">
      <c r="A61" s="62"/>
      <c r="B61" s="50" t="s">
        <v>54</v>
      </c>
      <c r="C61" s="73">
        <f>C63</f>
        <v>174400</v>
      </c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</row>
    <row r="62" spans="1:3" s="51" customFormat="1" ht="12.75">
      <c r="A62" s="61"/>
      <c r="B62" s="47"/>
      <c r="C62" s="74"/>
    </row>
    <row r="63" spans="1:3" s="35" customFormat="1" ht="12.75">
      <c r="A63" s="56"/>
      <c r="B63" s="49" t="s">
        <v>55</v>
      </c>
      <c r="C63" s="72">
        <f>SUM(C64:C65)</f>
        <v>174400</v>
      </c>
    </row>
    <row r="64" spans="1:3" s="38" customFormat="1" ht="25.5">
      <c r="A64" s="55"/>
      <c r="B64" s="46" t="s">
        <v>56</v>
      </c>
      <c r="C64" s="70">
        <v>109400</v>
      </c>
    </row>
    <row r="65" spans="1:3" s="38" customFormat="1" ht="51">
      <c r="A65" s="55"/>
      <c r="B65" s="46" t="s">
        <v>65</v>
      </c>
      <c r="C65" s="70">
        <v>65000</v>
      </c>
    </row>
    <row r="66" spans="1:3" s="38" customFormat="1" ht="12.75">
      <c r="A66" s="55"/>
      <c r="B66" s="40"/>
      <c r="C66" s="70"/>
    </row>
    <row r="67" spans="1:39" s="16" customFormat="1" ht="38.25">
      <c r="A67" s="60" t="s">
        <v>35</v>
      </c>
      <c r="B67" s="41" t="s">
        <v>44</v>
      </c>
      <c r="C67" s="67">
        <f>C69</f>
        <v>3500</v>
      </c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</row>
    <row r="68" spans="1:3" s="38" customFormat="1" ht="12.75">
      <c r="A68" s="55"/>
      <c r="B68" s="40"/>
      <c r="C68" s="70"/>
    </row>
    <row r="69" spans="1:39" s="52" customFormat="1" ht="12.75">
      <c r="A69" s="62"/>
      <c r="B69" s="48" t="s">
        <v>30</v>
      </c>
      <c r="C69" s="73">
        <f>C70</f>
        <v>3500</v>
      </c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</row>
    <row r="70" spans="1:3" s="38" customFormat="1" ht="38.25">
      <c r="A70" s="55"/>
      <c r="B70" s="40" t="s">
        <v>31</v>
      </c>
      <c r="C70" s="70">
        <v>3500</v>
      </c>
    </row>
    <row r="71" spans="1:3" s="38" customFormat="1" ht="12.75">
      <c r="A71" s="55"/>
      <c r="B71" s="40"/>
      <c r="C71" s="70"/>
    </row>
    <row r="72" spans="1:39" s="16" customFormat="1" ht="25.5">
      <c r="A72" s="60" t="s">
        <v>36</v>
      </c>
      <c r="B72" s="41" t="s">
        <v>49</v>
      </c>
      <c r="C72" s="67">
        <f>C74</f>
        <v>73000</v>
      </c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</row>
    <row r="73" spans="1:3" s="38" customFormat="1" ht="12.75">
      <c r="A73" s="55"/>
      <c r="B73" s="40"/>
      <c r="C73" s="70"/>
    </row>
    <row r="74" spans="1:39" s="52" customFormat="1" ht="12.75">
      <c r="A74" s="62"/>
      <c r="B74" s="48" t="s">
        <v>76</v>
      </c>
      <c r="C74" s="73">
        <f>C75</f>
        <v>73000</v>
      </c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</row>
    <row r="75" spans="1:3" s="38" customFormat="1" ht="38.25">
      <c r="A75" s="55"/>
      <c r="B75" s="40" t="s">
        <v>48</v>
      </c>
      <c r="C75" s="70">
        <v>73000</v>
      </c>
    </row>
    <row r="76" spans="1:3" s="38" customFormat="1" ht="12.75">
      <c r="A76" s="55"/>
      <c r="B76" s="40"/>
      <c r="C76" s="70"/>
    </row>
    <row r="77" spans="1:3" s="51" customFormat="1" ht="25.5">
      <c r="A77" s="60" t="s">
        <v>37</v>
      </c>
      <c r="B77" s="41" t="s">
        <v>51</v>
      </c>
      <c r="C77" s="67">
        <f>C79</f>
        <v>8000</v>
      </c>
    </row>
    <row r="78" spans="1:3" s="38" customFormat="1" ht="12.75">
      <c r="A78" s="55"/>
      <c r="B78" s="49"/>
      <c r="C78" s="70"/>
    </row>
    <row r="79" spans="1:3" s="38" customFormat="1" ht="12.75">
      <c r="A79" s="57"/>
      <c r="B79" s="48" t="s">
        <v>75</v>
      </c>
      <c r="C79" s="75">
        <f>SUM(C80)</f>
        <v>8000</v>
      </c>
    </row>
    <row r="80" spans="1:3" s="38" customFormat="1" ht="12.75">
      <c r="A80" s="55"/>
      <c r="B80" s="40" t="s">
        <v>74</v>
      </c>
      <c r="C80" s="70">
        <f>SUM(C81)</f>
        <v>8000</v>
      </c>
    </row>
    <row r="81" spans="1:3" s="38" customFormat="1" ht="25.5">
      <c r="A81" s="55"/>
      <c r="B81" s="40" t="s">
        <v>52</v>
      </c>
      <c r="C81" s="70">
        <v>8000</v>
      </c>
    </row>
    <row r="82" spans="1:3" s="38" customFormat="1" ht="12.75">
      <c r="A82" s="55"/>
      <c r="B82" s="40"/>
      <c r="C82" s="70"/>
    </row>
    <row r="83" spans="1:39" s="16" customFormat="1" ht="38.25">
      <c r="A83" s="60" t="s">
        <v>50</v>
      </c>
      <c r="B83" s="41" t="s">
        <v>67</v>
      </c>
      <c r="C83" s="67">
        <f>SUM(C85,C88)</f>
        <v>39000</v>
      </c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</row>
    <row r="84" spans="1:3" s="51" customFormat="1" ht="12.75">
      <c r="A84" s="61"/>
      <c r="B84" s="47"/>
      <c r="C84" s="74"/>
    </row>
    <row r="85" spans="1:3" s="51" customFormat="1" ht="12.75">
      <c r="A85" s="84"/>
      <c r="B85" s="48" t="s">
        <v>68</v>
      </c>
      <c r="C85" s="85">
        <f>SUM(C86)</f>
        <v>9000</v>
      </c>
    </row>
    <row r="86" spans="1:3" s="38" customFormat="1" ht="25.5">
      <c r="A86" s="86"/>
      <c r="B86" s="40" t="s">
        <v>69</v>
      </c>
      <c r="C86" s="87">
        <v>9000</v>
      </c>
    </row>
    <row r="87" spans="1:3" s="51" customFormat="1" ht="12.75">
      <c r="A87" s="80"/>
      <c r="B87" s="47"/>
      <c r="C87" s="81"/>
    </row>
    <row r="88" spans="1:39" s="79" customFormat="1" ht="12.75">
      <c r="A88" s="63"/>
      <c r="B88" s="50" t="s">
        <v>38</v>
      </c>
      <c r="C88" s="76">
        <f>SUM(C89)</f>
        <v>30000</v>
      </c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</row>
    <row r="89" spans="1:3" s="38" customFormat="1" ht="69.75" customHeight="1">
      <c r="A89" s="64"/>
      <c r="B89" s="46" t="s">
        <v>39</v>
      </c>
      <c r="C89" s="87">
        <v>30000</v>
      </c>
    </row>
    <row r="90" spans="1:3" s="51" customFormat="1" ht="12.75">
      <c r="A90" s="65"/>
      <c r="B90" s="31"/>
      <c r="C90" s="74"/>
    </row>
    <row r="91" spans="1:3" s="51" customFormat="1" ht="25.5">
      <c r="A91" s="82" t="s">
        <v>70</v>
      </c>
      <c r="B91" s="60" t="s">
        <v>71</v>
      </c>
      <c r="C91" s="67">
        <f>SUM(C93)</f>
        <v>9000</v>
      </c>
    </row>
    <row r="92" spans="1:3" s="51" customFormat="1" ht="12.75">
      <c r="A92" s="65"/>
      <c r="B92" s="61"/>
      <c r="C92" s="74"/>
    </row>
    <row r="93" spans="1:3" s="51" customFormat="1" ht="12.75">
      <c r="A93" s="88"/>
      <c r="B93" s="62" t="s">
        <v>20</v>
      </c>
      <c r="C93" s="73">
        <f>SUM(C94)</f>
        <v>9000</v>
      </c>
    </row>
    <row r="94" spans="1:3" s="38" customFormat="1" ht="12.75">
      <c r="A94" s="89"/>
      <c r="B94" s="55" t="s">
        <v>72</v>
      </c>
      <c r="C94" s="70">
        <f>SUM(C95)</f>
        <v>9000</v>
      </c>
    </row>
    <row r="95" spans="1:3" s="38" customFormat="1" ht="51">
      <c r="A95" s="89"/>
      <c r="B95" s="55" t="s">
        <v>73</v>
      </c>
      <c r="C95" s="70">
        <v>9000</v>
      </c>
    </row>
    <row r="96" spans="1:3" s="38" customFormat="1" ht="12.75">
      <c r="A96" s="89"/>
      <c r="B96" s="55"/>
      <c r="C96" s="70"/>
    </row>
    <row r="97" spans="1:39" s="18" customFormat="1" ht="12.75">
      <c r="A97" s="10"/>
      <c r="B97" s="10" t="s">
        <v>13</v>
      </c>
      <c r="C97" s="67">
        <f>C11+C21+C27+C33+C38+C43+C52+C59+C67+C72+C77+C83+C91</f>
        <v>3994550</v>
      </c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</row>
    <row r="98" spans="1:39" ht="12.75">
      <c r="A98" s="23"/>
      <c r="B98" s="9"/>
      <c r="C98" s="12"/>
      <c r="D98" s="14"/>
      <c r="E98" s="14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</row>
    <row r="99" spans="6:39" ht="12.75"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</row>
    <row r="100" spans="6:39" ht="12.75"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</row>
  </sheetData>
  <sheetProtection/>
  <mergeCells count="5">
    <mergeCell ref="A7:D7"/>
    <mergeCell ref="A6:E6"/>
    <mergeCell ref="A1:C1"/>
    <mergeCell ref="A3:C3"/>
    <mergeCell ref="A2:C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alse</cp:lastModifiedBy>
  <cp:lastPrinted>2013-10-07T09:45:20Z</cp:lastPrinted>
  <dcterms:created xsi:type="dcterms:W3CDTF">2002-10-29T13:03:50Z</dcterms:created>
  <dcterms:modified xsi:type="dcterms:W3CDTF">2013-10-11T07:26:44Z</dcterms:modified>
  <cp:category/>
  <cp:version/>
  <cp:contentType/>
  <cp:contentStatus/>
</cp:coreProperties>
</file>