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zlecone'!$A$1:$G$109</definedName>
  </definedNames>
  <calcPr fullCalcOnLoad="1"/>
</workbook>
</file>

<file path=xl/sharedStrings.xml><?xml version="1.0" encoding="utf-8"?>
<sst xmlns="http://schemas.openxmlformats.org/spreadsheetml/2006/main" count="100" uniqueCount="69">
  <si>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</si>
  <si>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</si>
  <si>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</si>
  <si>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</si>
  <si>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</si>
  <si>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</si>
  <si>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</si>
  <si>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</si>
  <si>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</si>
  <si>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</si>
  <si>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</si>
  <si>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</si>
  <si>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</si>
  <si>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</si>
  <si>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</si>
  <si>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</si>
  <si>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</si>
  <si>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</si>
  <si>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</si>
  <si>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</si>
  <si>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</si>
  <si>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</si>
  <si>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</si>
  <si>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</si>
  <si>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</si>
  <si>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</si>
  <si>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</si>
  <si>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</si>
  <si>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</si>
  <si>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</si>
  <si>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</si>
  <si>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</si>
  <si>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</si>
  <si>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</si>
  <si>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</si>
  <si>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</si>
  <si>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</si>
  <si>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</si>
  <si>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</si>
  <si>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</si>
  <si>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</si>
  <si>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</si>
  <si>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</si>
  <si>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</si>
  <si>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</si>
  <si>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</si>
  <si>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</si>
  <si>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</si>
  <si>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</si>
  <si>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</si>
  <si>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</si>
  <si>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</si>
  <si>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</si>
  <si>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</si>
  <si>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</si>
  <si>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</si>
  <si>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</si>
  <si>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</si>
  <si>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</si>
  <si>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Tabela nr 4 do projektu uchwały w sprawie uchwalenia budżetu gminy na 2015 rok</t>
  </si>
  <si>
    <t>Dochody i wydatki związane z realizacją zadań z zakresu administracji rządowej i innych zadań zleconych odrębnymi ustawami na 2015 rok</t>
  </si>
  <si>
    <t>I. Dotacje na realizację zadań z zakresu administracji rządowej na 2015  ROK                   (w złotych)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</si>
  <si>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</si>
  <si>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</si>
  <si>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</si>
  <si>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</si>
  <si>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</si>
  <si>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II. Plan dochodów na 2015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</si>
  <si>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2015 rok (w złotych)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</si>
</sst>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3" fontId="3" fillId="24" borderId="0" xfId="0" applyNumberFormat="1" applyFont="1" applyFill="1" applyBorder="1" applyAlignment="1">
      <alignment wrapText="1"/>
    </xf>
    <xf numFmtId="9" fontId="3" fillId="24" borderId="14" xfId="54" applyFont="1" applyFill="1" applyBorder="1" applyAlignment="1">
      <alignment wrapText="1"/>
    </xf>
    <xf numFmtId="9" fontId="0" fillId="24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20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wrapText="1"/>
    </xf>
    <xf numFmtId="3" fontId="5" fillId="24" borderId="10" xfId="0" applyNumberFormat="1" applyFont="1" applyFill="1" applyBorder="1" applyAlignment="1">
      <alignment wrapText="1"/>
    </xf>
    <xf numFmtId="0" fontId="3" fillId="2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3" fontId="0" fillId="24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3" fillId="2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5" fillId="25" borderId="10" xfId="0" applyNumberFormat="1" applyFont="1" applyFill="1" applyBorder="1" applyAlignment="1">
      <alignment vertical="center" wrapText="1"/>
    </xf>
    <xf numFmtId="3" fontId="0" fillId="7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25" borderId="10" xfId="0" applyNumberFormat="1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3" fillId="20" borderId="10" xfId="0" applyNumberFormat="1" applyFont="1" applyFill="1" applyBorder="1" applyAlignment="1">
      <alignment horizontal="right" wrapText="1"/>
    </xf>
    <xf numFmtId="3" fontId="5" fillId="25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4" fillId="20" borderId="10" xfId="0" applyNumberFormat="1" applyFont="1" applyFill="1" applyBorder="1" applyAlignment="1">
      <alignment wrapText="1"/>
    </xf>
    <xf numFmtId="3" fontId="0" fillId="2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24" borderId="0" xfId="0" applyFont="1" applyFill="1" applyAlignment="1">
      <alignment horizontal="right" wrapText="1"/>
    </xf>
    <xf numFmtId="0" fontId="0" fillId="24" borderId="10" xfId="0" applyFont="1" applyFill="1" applyBorder="1" applyAlignment="1">
      <alignment horizontal="center" wrapText="1"/>
    </xf>
    <xf numFmtId="3" fontId="0" fillId="24" borderId="15" xfId="0" applyNumberFormat="1" applyFont="1" applyFill="1" applyBorder="1" applyAlignment="1">
      <alignment wrapText="1"/>
    </xf>
    <xf numFmtId="9" fontId="0" fillId="24" borderId="12" xfId="54" applyFont="1" applyFill="1" applyBorder="1" applyAlignment="1">
      <alignment wrapText="1"/>
    </xf>
    <xf numFmtId="3" fontId="0" fillId="24" borderId="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2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4" borderId="0" xfId="0" applyFont="1" applyFill="1" applyBorder="1" applyAlignment="1">
      <alignment wrapText="1"/>
    </xf>
    <xf numFmtId="3" fontId="0" fillId="20" borderId="0" xfId="0" applyNumberFormat="1" applyFont="1" applyFill="1" applyBorder="1" applyAlignment="1">
      <alignment wrapText="1"/>
    </xf>
    <xf numFmtId="9" fontId="0" fillId="20" borderId="14" xfId="54" applyFont="1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horizontal="center" wrapText="1"/>
    </xf>
    <xf numFmtId="3" fontId="0" fillId="24" borderId="16" xfId="0" applyNumberFormat="1" applyFont="1" applyFill="1" applyBorder="1" applyAlignment="1">
      <alignment wrapText="1"/>
    </xf>
    <xf numFmtId="9" fontId="0" fillId="24" borderId="17" xfId="54" applyFont="1" applyFill="1" applyBorder="1" applyAlignment="1">
      <alignment wrapText="1"/>
    </xf>
    <xf numFmtId="0" fontId="3" fillId="20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20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25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wrapText="1"/>
    </xf>
    <xf numFmtId="0" fontId="5" fillId="2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25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4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tabSelected="1" zoomScalePageLayoutView="0" workbookViewId="0" topLeftCell="A94">
      <selection activeCell="J44" sqref="J44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02" t="s">
        <v>59</v>
      </c>
      <c r="B1" s="102"/>
      <c r="C1" s="102"/>
      <c r="D1" s="102"/>
      <c r="E1" s="102"/>
      <c r="F1" s="13"/>
      <c r="G1" s="13"/>
    </row>
    <row r="2" spans="1:7" ht="12.75" customHeight="1">
      <c r="A2" s="102"/>
      <c r="B2" s="102"/>
      <c r="C2" s="102"/>
      <c r="D2" s="102"/>
      <c r="E2" s="102"/>
      <c r="F2" s="13"/>
      <c r="G2" s="13"/>
    </row>
    <row r="3" spans="2:8" ht="12.75">
      <c r="B3" s="13"/>
      <c r="C3" s="13"/>
      <c r="D3" s="37"/>
      <c r="E3" s="13"/>
      <c r="F3" s="13"/>
      <c r="G3" s="13"/>
      <c r="H3" s="4" t="s">
        <v>0</v>
      </c>
    </row>
    <row r="4" spans="1:7" ht="38.25" customHeight="1">
      <c r="A4" s="103" t="s">
        <v>60</v>
      </c>
      <c r="B4" s="103"/>
      <c r="C4" s="103"/>
      <c r="D4" s="103"/>
      <c r="E4" s="103"/>
      <c r="F4" s="13"/>
      <c r="G4" s="13"/>
    </row>
    <row r="5" spans="2:7" ht="12.75">
      <c r="B5" s="13"/>
      <c r="C5" s="13"/>
      <c r="D5" s="13"/>
      <c r="E5" s="13"/>
      <c r="F5" s="13"/>
      <c r="G5" s="13"/>
    </row>
    <row r="6" spans="1:7" s="12" customFormat="1" ht="24.75" customHeight="1">
      <c r="A6" s="104" t="s">
        <v>61</v>
      </c>
      <c r="B6" s="104"/>
      <c r="C6" s="104"/>
      <c r="D6" s="104"/>
      <c r="E6" s="104"/>
      <c r="F6" s="104"/>
      <c r="G6" s="104"/>
    </row>
    <row r="7" spans="2:7" ht="12.75">
      <c r="B7" s="13"/>
      <c r="C7" s="13"/>
      <c r="D7" s="13"/>
      <c r="E7" s="13"/>
      <c r="F7" s="13"/>
      <c r="G7" s="13"/>
    </row>
    <row r="8" spans="1:37" ht="12.75">
      <c r="A8" s="21"/>
      <c r="B8" s="2" t="s">
        <v>1</v>
      </c>
      <c r="C8" s="2" t="s">
        <v>2</v>
      </c>
      <c r="D8" s="2" t="s">
        <v>3</v>
      </c>
      <c r="E8" s="2" t="s">
        <v>4</v>
      </c>
      <c r="F8" s="5"/>
      <c r="G8" s="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21"/>
      <c r="B9" s="1">
        <v>1</v>
      </c>
      <c r="C9" s="1">
        <v>2</v>
      </c>
      <c r="D9" s="1">
        <v>3</v>
      </c>
      <c r="E9" s="1">
        <v>4</v>
      </c>
      <c r="F9" s="7"/>
      <c r="G9" s="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21"/>
      <c r="B10" s="19"/>
      <c r="C10" s="38"/>
      <c r="D10" s="19"/>
      <c r="E10" s="20"/>
      <c r="F10" s="39"/>
      <c r="G10" s="4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21"/>
      <c r="B11" s="18" t="s">
        <v>5</v>
      </c>
      <c r="C11" s="2">
        <v>750</v>
      </c>
      <c r="D11" s="18" t="s">
        <v>6</v>
      </c>
      <c r="E11" s="15">
        <f>E12</f>
        <v>68694</v>
      </c>
      <c r="F11" s="41"/>
      <c r="G11" s="1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5.5">
      <c r="A12" s="21"/>
      <c r="B12" s="42"/>
      <c r="C12" s="43"/>
      <c r="D12" s="44" t="s">
        <v>34</v>
      </c>
      <c r="E12" s="17">
        <v>68694</v>
      </c>
      <c r="F12" s="41"/>
      <c r="G12" s="1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21"/>
      <c r="B13" s="19"/>
      <c r="C13" s="38"/>
      <c r="D13" s="19"/>
      <c r="E13" s="20"/>
      <c r="F13" s="41"/>
      <c r="G13" s="1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25.5">
      <c r="A14" s="21"/>
      <c r="B14" s="18" t="s">
        <v>7</v>
      </c>
      <c r="C14" s="2">
        <v>751</v>
      </c>
      <c r="D14" s="18" t="s">
        <v>8</v>
      </c>
      <c r="E14" s="15">
        <f>E15</f>
        <v>3100</v>
      </c>
      <c r="F14" s="41"/>
      <c r="G14" s="1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25.5">
      <c r="A15" s="21"/>
      <c r="B15" s="44"/>
      <c r="C15" s="45"/>
      <c r="D15" s="46" t="s">
        <v>35</v>
      </c>
      <c r="E15" s="17">
        <v>3100</v>
      </c>
      <c r="F15" s="41"/>
      <c r="G15" s="1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21"/>
      <c r="B16" s="44"/>
      <c r="C16" s="45"/>
      <c r="D16" s="46"/>
      <c r="E16" s="17"/>
      <c r="F16" s="41"/>
      <c r="G16" s="1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21"/>
      <c r="B17" s="18" t="s">
        <v>9</v>
      </c>
      <c r="C17" s="2">
        <v>752</v>
      </c>
      <c r="D17" s="47" t="s">
        <v>54</v>
      </c>
      <c r="E17" s="15">
        <f>E18</f>
        <v>600</v>
      </c>
      <c r="F17" s="41"/>
      <c r="G17" s="1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38.25">
      <c r="A18" s="21"/>
      <c r="B18" s="44"/>
      <c r="C18" s="45"/>
      <c r="D18" s="48" t="s">
        <v>55</v>
      </c>
      <c r="E18" s="20">
        <v>600</v>
      </c>
      <c r="F18" s="41"/>
      <c r="G18" s="1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>
      <c r="A19" s="21"/>
      <c r="B19" s="19"/>
      <c r="C19" s="19"/>
      <c r="D19" s="19"/>
      <c r="E19" s="19"/>
      <c r="F19" s="41"/>
      <c r="G19" s="1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>
      <c r="A20" s="21"/>
      <c r="B20" s="18" t="s">
        <v>30</v>
      </c>
      <c r="C20" s="2">
        <v>851</v>
      </c>
      <c r="D20" s="18" t="s">
        <v>28</v>
      </c>
      <c r="E20" s="18">
        <f>E21</f>
        <v>275</v>
      </c>
      <c r="F20" s="41"/>
      <c r="G20" s="1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25.5">
      <c r="A21" s="21"/>
      <c r="B21" s="19"/>
      <c r="C21" s="19"/>
      <c r="D21" s="19" t="s">
        <v>29</v>
      </c>
      <c r="E21" s="19">
        <v>275</v>
      </c>
      <c r="F21" s="41"/>
      <c r="G21" s="1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1.25" customHeight="1">
      <c r="A22" s="21"/>
      <c r="B22" s="19"/>
      <c r="C22" s="19"/>
      <c r="D22" s="19"/>
      <c r="E22" s="19"/>
      <c r="F22" s="41"/>
      <c r="G22" s="1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52" customFormat="1" ht="12.75">
      <c r="A23" s="21"/>
      <c r="B23" s="18" t="s">
        <v>56</v>
      </c>
      <c r="C23" s="2">
        <v>852</v>
      </c>
      <c r="D23" s="18" t="s">
        <v>10</v>
      </c>
      <c r="E23" s="15">
        <f>SUM(E24)</f>
        <v>2200135</v>
      </c>
      <c r="F23" s="50"/>
      <c r="G23" s="5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25.5">
      <c r="A24" s="21"/>
      <c r="B24" s="42"/>
      <c r="C24" s="43"/>
      <c r="D24" s="44" t="s">
        <v>26</v>
      </c>
      <c r="E24" s="16">
        <f>SUM(E25:E26)</f>
        <v>2200135</v>
      </c>
      <c r="F24" s="41"/>
      <c r="G24" s="1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38.25">
      <c r="A25" s="21"/>
      <c r="B25" s="19"/>
      <c r="C25" s="38"/>
      <c r="D25" s="19" t="s">
        <v>38</v>
      </c>
      <c r="E25" s="20">
        <v>2191275</v>
      </c>
      <c r="F25" s="49"/>
      <c r="G25" s="1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56.25" customHeight="1">
      <c r="A26" s="21"/>
      <c r="B26" s="19"/>
      <c r="C26" s="38"/>
      <c r="D26" s="19" t="s">
        <v>36</v>
      </c>
      <c r="E26" s="20">
        <v>8860</v>
      </c>
      <c r="F26" s="9"/>
      <c r="G26" s="1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2.75">
      <c r="A27" s="21"/>
      <c r="B27" s="19"/>
      <c r="C27" s="38"/>
      <c r="D27" s="19"/>
      <c r="E27" s="20"/>
      <c r="F27" s="41"/>
      <c r="G27" s="1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52" customFormat="1" ht="12.75">
      <c r="A28" s="21"/>
      <c r="B28" s="53"/>
      <c r="C28" s="54"/>
      <c r="D28" s="18" t="s">
        <v>11</v>
      </c>
      <c r="E28" s="15">
        <f>E11+E14+E17+E20+E23</f>
        <v>2272804</v>
      </c>
      <c r="F28" s="50"/>
      <c r="G28" s="5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2.75">
      <c r="A29" s="21"/>
      <c r="B29" s="19"/>
      <c r="C29" s="38"/>
      <c r="D29" s="19" t="s">
        <v>12</v>
      </c>
      <c r="E29" s="20"/>
      <c r="F29" s="55"/>
      <c r="G29" s="5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2.75">
      <c r="A30" s="21"/>
      <c r="B30" s="19"/>
      <c r="C30" s="38"/>
      <c r="D30" s="19" t="s">
        <v>13</v>
      </c>
      <c r="E30" s="20">
        <f>E28-E31</f>
        <v>2269704</v>
      </c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2.75">
      <c r="A31" s="21"/>
      <c r="B31" s="19"/>
      <c r="C31" s="19"/>
      <c r="D31" s="19" t="s">
        <v>14</v>
      </c>
      <c r="E31" s="20">
        <f>SUM(E14)</f>
        <v>3100</v>
      </c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8:37" ht="12.75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s="3" customFormat="1" ht="29.25" customHeight="1">
      <c r="A33" s="101" t="s">
        <v>67</v>
      </c>
      <c r="B33" s="101"/>
      <c r="C33" s="101"/>
      <c r="D33" s="101"/>
      <c r="E33" s="10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s="57" customFormat="1" ht="25.5">
      <c r="A34" s="2" t="s">
        <v>1</v>
      </c>
      <c r="B34" s="2" t="s">
        <v>2</v>
      </c>
      <c r="C34" s="2" t="s">
        <v>25</v>
      </c>
      <c r="D34" s="2" t="s">
        <v>3</v>
      </c>
      <c r="E34" s="2" t="s">
        <v>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s="3" customFormat="1" ht="12.75">
      <c r="A35" s="1">
        <v>1</v>
      </c>
      <c r="B35" s="1">
        <v>2</v>
      </c>
      <c r="C35" s="58">
        <v>3</v>
      </c>
      <c r="D35" s="1">
        <v>4</v>
      </c>
      <c r="E35" s="1">
        <v>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s="57" customFormat="1" ht="12.75">
      <c r="A36" s="18">
        <v>1</v>
      </c>
      <c r="B36" s="18">
        <v>750</v>
      </c>
      <c r="C36" s="18"/>
      <c r="D36" s="59" t="s">
        <v>6</v>
      </c>
      <c r="E36" s="15">
        <f>SUM(E37)</f>
        <v>200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s="3" customFormat="1" ht="12.75">
      <c r="A37" s="60"/>
      <c r="B37" s="60"/>
      <c r="C37" s="60">
        <v>75011</v>
      </c>
      <c r="D37" s="61" t="s">
        <v>20</v>
      </c>
      <c r="E37" s="29">
        <f>SUM(E38)</f>
        <v>200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s="3" customFormat="1" ht="25.5">
      <c r="A38" s="62"/>
      <c r="B38" s="62"/>
      <c r="C38" s="62"/>
      <c r="D38" s="62" t="s">
        <v>49</v>
      </c>
      <c r="E38" s="30">
        <v>200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s="3" customFormat="1" ht="12.75">
      <c r="A39" s="63"/>
      <c r="B39" s="63"/>
      <c r="C39" s="63"/>
      <c r="D39" s="64"/>
      <c r="E39" s="6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s="57" customFormat="1" ht="12.75">
      <c r="A40" s="18" t="s">
        <v>7</v>
      </c>
      <c r="B40" s="18">
        <v>852</v>
      </c>
      <c r="C40" s="18"/>
      <c r="D40" s="18" t="s">
        <v>10</v>
      </c>
      <c r="E40" s="31">
        <f>E41</f>
        <v>10000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s="68" customFormat="1" ht="38.25">
      <c r="A41" s="66"/>
      <c r="B41" s="66"/>
      <c r="C41" s="66">
        <v>85212</v>
      </c>
      <c r="D41" s="67" t="s">
        <v>37</v>
      </c>
      <c r="E41" s="32">
        <f>E42</f>
        <v>10000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</row>
    <row r="42" spans="1:37" s="71" customFormat="1" ht="25.5">
      <c r="A42" s="70"/>
      <c r="B42" s="70"/>
      <c r="C42" s="70"/>
      <c r="D42" s="70" t="s">
        <v>33</v>
      </c>
      <c r="E42" s="33">
        <v>10000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</row>
    <row r="43" spans="1:37" s="3" customFormat="1" ht="12.75">
      <c r="A43" s="63"/>
      <c r="B43" s="63"/>
      <c r="C43" s="63"/>
      <c r="D43" s="63"/>
      <c r="E43" s="6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s="75" customFormat="1" ht="12.75">
      <c r="A44" s="73"/>
      <c r="B44" s="73"/>
      <c r="C44" s="73"/>
      <c r="D44" s="74" t="s">
        <v>27</v>
      </c>
      <c r="E44" s="34">
        <f>SUM(E40,E36)</f>
        <v>10200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8:37" ht="12.75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8:37" s="3" customFormat="1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3" customFormat="1" ht="24.75" customHeight="1">
      <c r="A47" s="99" t="s">
        <v>68</v>
      </c>
      <c r="B47" s="100"/>
      <c r="C47" s="100"/>
      <c r="D47" s="100"/>
      <c r="E47" s="10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3" customFormat="1" ht="12.75">
      <c r="A48" s="4"/>
      <c r="B48" s="4"/>
      <c r="C48" s="4"/>
      <c r="D48" s="4"/>
      <c r="E48" s="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3" customFormat="1" ht="25.5">
      <c r="A49" s="77" t="s">
        <v>1</v>
      </c>
      <c r="B49" s="77" t="s">
        <v>15</v>
      </c>
      <c r="C49" s="77" t="s">
        <v>16</v>
      </c>
      <c r="D49" s="77" t="s">
        <v>17</v>
      </c>
      <c r="E49" s="77" t="s">
        <v>18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3" customFormat="1" ht="12.75">
      <c r="A50" s="78">
        <v>1</v>
      </c>
      <c r="B50" s="78">
        <v>2</v>
      </c>
      <c r="C50" s="78">
        <v>3</v>
      </c>
      <c r="D50" s="78">
        <v>4</v>
      </c>
      <c r="E50" s="78">
        <v>5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3" customFormat="1" ht="12.75">
      <c r="A51" s="78"/>
      <c r="B51" s="78"/>
      <c r="C51" s="78"/>
      <c r="D51" s="78"/>
      <c r="E51" s="7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" customFormat="1" ht="12.75">
      <c r="A52" s="47" t="s">
        <v>5</v>
      </c>
      <c r="B52" s="47">
        <v>750</v>
      </c>
      <c r="C52" s="47"/>
      <c r="D52" s="79" t="s">
        <v>19</v>
      </c>
      <c r="E52" s="22">
        <f>SUM(E54)</f>
        <v>68694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" customFormat="1" ht="12.75">
      <c r="A53" s="80"/>
      <c r="B53" s="80"/>
      <c r="C53" s="80"/>
      <c r="D53" s="81"/>
      <c r="E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" customFormat="1" ht="12.75">
      <c r="A54" s="82"/>
      <c r="B54" s="82"/>
      <c r="C54" s="82">
        <v>75011</v>
      </c>
      <c r="D54" s="67" t="s">
        <v>20</v>
      </c>
      <c r="E54" s="24">
        <f>SUM(E55)</f>
        <v>68694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3" customFormat="1" ht="12.75">
      <c r="A55" s="83"/>
      <c r="B55" s="83"/>
      <c r="C55" s="83"/>
      <c r="D55" s="84" t="s">
        <v>21</v>
      </c>
      <c r="E55" s="25">
        <f>SUM(E56)</f>
        <v>68694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5" s="14" customFormat="1" ht="12.75">
      <c r="A56" s="85"/>
      <c r="B56" s="85"/>
      <c r="C56" s="85"/>
      <c r="D56" s="86" t="s">
        <v>39</v>
      </c>
      <c r="E56" s="26">
        <f>SUM(E57,E58)</f>
        <v>68694</v>
      </c>
    </row>
    <row r="57" spans="1:5" s="14" customFormat="1" ht="12.75">
      <c r="A57" s="85"/>
      <c r="B57" s="85"/>
      <c r="C57" s="85"/>
      <c r="D57" s="86" t="s">
        <v>47</v>
      </c>
      <c r="E57" s="26">
        <v>66788</v>
      </c>
    </row>
    <row r="58" spans="1:5" s="14" customFormat="1" ht="12.75">
      <c r="A58" s="85"/>
      <c r="B58" s="85"/>
      <c r="C58" s="85"/>
      <c r="D58" s="86" t="s">
        <v>41</v>
      </c>
      <c r="E58" s="26">
        <v>1906</v>
      </c>
    </row>
    <row r="59" spans="1:37" ht="12.75">
      <c r="A59" s="48"/>
      <c r="B59" s="87"/>
      <c r="C59" s="87"/>
      <c r="D59" s="88"/>
      <c r="E59" s="27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ht="25.5">
      <c r="A60" s="47" t="s">
        <v>7</v>
      </c>
      <c r="B60" s="47">
        <v>751</v>
      </c>
      <c r="C60" s="47"/>
      <c r="D60" s="79" t="s">
        <v>8</v>
      </c>
      <c r="E60" s="22">
        <f>SUM(E62)</f>
        <v>3100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ht="12.75">
      <c r="A61" s="48"/>
      <c r="B61" s="48"/>
      <c r="C61" s="48"/>
      <c r="D61" s="81"/>
      <c r="E61" s="2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ht="25.5">
      <c r="A62" s="82"/>
      <c r="B62" s="82"/>
      <c r="C62" s="82">
        <v>75101</v>
      </c>
      <c r="D62" s="67" t="s">
        <v>22</v>
      </c>
      <c r="E62" s="24">
        <f>SUM(E63)</f>
        <v>3100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12.75">
      <c r="A63" s="83"/>
      <c r="B63" s="83"/>
      <c r="C63" s="83"/>
      <c r="D63" s="84" t="s">
        <v>23</v>
      </c>
      <c r="E63" s="25">
        <f>SUM(E64)</f>
        <v>3100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5" s="21" customFormat="1" ht="12.75">
      <c r="A64" s="85"/>
      <c r="B64" s="85"/>
      <c r="C64" s="85"/>
      <c r="D64" s="86" t="s">
        <v>39</v>
      </c>
      <c r="E64" s="26">
        <f>SUM(E65)</f>
        <v>3100</v>
      </c>
    </row>
    <row r="65" spans="1:5" s="21" customFormat="1" ht="25.5">
      <c r="A65" s="85"/>
      <c r="B65" s="85"/>
      <c r="C65" s="85"/>
      <c r="D65" s="85" t="s">
        <v>45</v>
      </c>
      <c r="E65" s="26">
        <f>SUM(E66)</f>
        <v>3100</v>
      </c>
    </row>
    <row r="66" spans="1:37" ht="25.5">
      <c r="A66" s="48"/>
      <c r="B66" s="48"/>
      <c r="C66" s="48"/>
      <c r="D66" s="89" t="s">
        <v>46</v>
      </c>
      <c r="E66" s="27">
        <v>3100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2.75">
      <c r="A67" s="48"/>
      <c r="B67" s="48"/>
      <c r="C67" s="48"/>
      <c r="D67" s="89"/>
      <c r="E67" s="27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ht="12.75">
      <c r="A68" s="47" t="s">
        <v>9</v>
      </c>
      <c r="B68" s="47">
        <v>752</v>
      </c>
      <c r="C68" s="47"/>
      <c r="D68" s="79" t="s">
        <v>54</v>
      </c>
      <c r="E68" s="22">
        <f>E70</f>
        <v>600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ht="12.75">
      <c r="A69" s="90"/>
      <c r="B69" s="90"/>
      <c r="C69" s="90"/>
      <c r="D69" s="91"/>
      <c r="E69" s="9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ht="12.75">
      <c r="A70" s="93"/>
      <c r="B70" s="93"/>
      <c r="C70" s="93">
        <v>75212</v>
      </c>
      <c r="D70" s="94" t="s">
        <v>57</v>
      </c>
      <c r="E70" s="28">
        <f>E71</f>
        <v>600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2.75">
      <c r="A71" s="83"/>
      <c r="B71" s="83"/>
      <c r="C71" s="83"/>
      <c r="D71" s="84" t="s">
        <v>23</v>
      </c>
      <c r="E71" s="25">
        <f>E72</f>
        <v>600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ht="12.75">
      <c r="A72" s="48"/>
      <c r="B72" s="48"/>
      <c r="C72" s="48"/>
      <c r="D72" s="89" t="s">
        <v>39</v>
      </c>
      <c r="E72" s="27">
        <f>E73</f>
        <v>600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ht="12.75">
      <c r="A73" s="48"/>
      <c r="B73" s="48"/>
      <c r="C73" s="48"/>
      <c r="D73" s="89" t="s">
        <v>58</v>
      </c>
      <c r="E73" s="27">
        <v>600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12.75">
      <c r="A74" s="48"/>
      <c r="B74" s="88"/>
      <c r="C74" s="88"/>
      <c r="D74" s="88"/>
      <c r="E74" s="27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12.75">
      <c r="A75" s="47" t="s">
        <v>30</v>
      </c>
      <c r="B75" s="79">
        <v>851</v>
      </c>
      <c r="C75" s="79"/>
      <c r="D75" s="79" t="s">
        <v>28</v>
      </c>
      <c r="E75" s="22">
        <f>E77</f>
        <v>275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2.75">
      <c r="A76" s="48"/>
      <c r="B76" s="88"/>
      <c r="C76" s="88"/>
      <c r="D76" s="88"/>
      <c r="E76" s="27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2.75">
      <c r="A77" s="82"/>
      <c r="B77" s="67"/>
      <c r="C77" s="95">
        <v>85195</v>
      </c>
      <c r="D77" s="67" t="s">
        <v>32</v>
      </c>
      <c r="E77" s="24">
        <f>E78</f>
        <v>275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ht="12.75">
      <c r="A78" s="83"/>
      <c r="B78" s="84"/>
      <c r="C78" s="84"/>
      <c r="D78" s="84" t="s">
        <v>21</v>
      </c>
      <c r="E78" s="25">
        <f>SUM(E79)</f>
        <v>275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5" s="21" customFormat="1" ht="12.75">
      <c r="A79" s="85"/>
      <c r="B79" s="86"/>
      <c r="C79" s="86"/>
      <c r="D79" s="86" t="s">
        <v>39</v>
      </c>
      <c r="E79" s="26">
        <f>SUM(E80)</f>
        <v>275</v>
      </c>
    </row>
    <row r="80" spans="1:5" s="21" customFormat="1" ht="25.5">
      <c r="A80" s="85"/>
      <c r="B80" s="86"/>
      <c r="C80" s="86"/>
      <c r="D80" s="85" t="s">
        <v>45</v>
      </c>
      <c r="E80" s="26">
        <f>SUM(E81)</f>
        <v>275</v>
      </c>
    </row>
    <row r="81" spans="1:37" ht="12.75">
      <c r="A81" s="48"/>
      <c r="B81" s="88"/>
      <c r="C81" s="88"/>
      <c r="D81" s="88" t="s">
        <v>43</v>
      </c>
      <c r="E81" s="27">
        <v>275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ht="12.75">
      <c r="A82" s="48"/>
      <c r="B82" s="88"/>
      <c r="C82" s="88"/>
      <c r="D82" s="88"/>
      <c r="E82" s="27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ht="12.75">
      <c r="A83" s="47" t="s">
        <v>56</v>
      </c>
      <c r="B83" s="47">
        <v>852</v>
      </c>
      <c r="C83" s="47"/>
      <c r="D83" s="79" t="s">
        <v>10</v>
      </c>
      <c r="E83" s="22">
        <f>SUM(E85,E102)</f>
        <v>2200135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2.75">
      <c r="A84" s="80"/>
      <c r="B84" s="80"/>
      <c r="C84" s="80"/>
      <c r="D84" s="81"/>
      <c r="E84" s="2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ht="38.25">
      <c r="A85" s="82"/>
      <c r="B85" s="82"/>
      <c r="C85" s="82">
        <v>85212</v>
      </c>
      <c r="D85" s="67" t="s">
        <v>37</v>
      </c>
      <c r="E85" s="24">
        <f>SUM(E86)</f>
        <v>2191275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2.75">
      <c r="A86" s="83"/>
      <c r="B86" s="83"/>
      <c r="C86" s="83"/>
      <c r="D86" s="84" t="s">
        <v>23</v>
      </c>
      <c r="E86" s="25">
        <f>SUM(E87,E97)</f>
        <v>2191275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5" s="21" customFormat="1" ht="12.75">
      <c r="A87" s="85"/>
      <c r="B87" s="85"/>
      <c r="C87" s="85"/>
      <c r="D87" s="86" t="s">
        <v>39</v>
      </c>
      <c r="E87" s="26">
        <f>SUM(E88,E95)</f>
        <v>146571</v>
      </c>
    </row>
    <row r="88" spans="1:5" s="21" customFormat="1" ht="12.75">
      <c r="A88" s="85"/>
      <c r="B88" s="85"/>
      <c r="C88" s="85"/>
      <c r="D88" s="86" t="s">
        <v>40</v>
      </c>
      <c r="E88" s="26">
        <f>SUM(E89,E92,E93,E94)</f>
        <v>136908</v>
      </c>
    </row>
    <row r="89" spans="1:37" ht="12.75">
      <c r="A89" s="48"/>
      <c r="B89" s="48"/>
      <c r="C89" s="48"/>
      <c r="D89" s="96" t="s">
        <v>63</v>
      </c>
      <c r="E89" s="35">
        <f>SUM(E90:E91)</f>
        <v>71820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ht="12.75">
      <c r="A90" s="48"/>
      <c r="B90" s="48"/>
      <c r="C90" s="48"/>
      <c r="D90" s="97" t="s">
        <v>64</v>
      </c>
      <c r="E90" s="35">
        <v>50820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ht="12.75">
      <c r="A91" s="48"/>
      <c r="B91" s="48"/>
      <c r="C91" s="48"/>
      <c r="D91" s="96" t="s">
        <v>65</v>
      </c>
      <c r="E91" s="35">
        <v>21000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ht="12.75">
      <c r="A92" s="48"/>
      <c r="B92" s="48"/>
      <c r="C92" s="48"/>
      <c r="D92" s="96" t="s">
        <v>50</v>
      </c>
      <c r="E92" s="35">
        <v>50100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ht="12.75">
      <c r="A93" s="48"/>
      <c r="B93" s="48"/>
      <c r="C93" s="48"/>
      <c r="D93" s="96" t="s">
        <v>51</v>
      </c>
      <c r="E93" s="35">
        <v>11988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ht="12.75">
      <c r="A94" s="48"/>
      <c r="B94" s="48"/>
      <c r="C94" s="48"/>
      <c r="D94" s="96" t="s">
        <v>66</v>
      </c>
      <c r="E94" s="35">
        <v>3000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5" s="21" customFormat="1" ht="16.5" customHeight="1">
      <c r="A95" s="85"/>
      <c r="B95" s="85"/>
      <c r="C95" s="85"/>
      <c r="D95" s="85" t="s">
        <v>41</v>
      </c>
      <c r="E95" s="36">
        <f>E96</f>
        <v>9663</v>
      </c>
    </row>
    <row r="96" spans="1:5" s="21" customFormat="1" ht="15" customHeight="1">
      <c r="A96" s="85"/>
      <c r="B96" s="85"/>
      <c r="C96" s="85"/>
      <c r="D96" s="85" t="s">
        <v>52</v>
      </c>
      <c r="E96" s="36">
        <v>9663</v>
      </c>
    </row>
    <row r="97" spans="1:5" s="21" customFormat="1" ht="12.75">
      <c r="A97" s="85"/>
      <c r="B97" s="85"/>
      <c r="C97" s="85"/>
      <c r="D97" s="85" t="s">
        <v>42</v>
      </c>
      <c r="E97" s="36">
        <f>SUM(E98:E100)</f>
        <v>2044704</v>
      </c>
    </row>
    <row r="98" spans="1:37" ht="12.75">
      <c r="A98" s="48"/>
      <c r="B98" s="48"/>
      <c r="C98" s="48"/>
      <c r="D98" s="96" t="s">
        <v>53</v>
      </c>
      <c r="E98" s="35">
        <v>1548864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ht="12.75">
      <c r="A99" s="48"/>
      <c r="B99" s="48"/>
      <c r="C99" s="48"/>
      <c r="D99" s="96" t="s">
        <v>48</v>
      </c>
      <c r="E99" s="35">
        <v>396000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ht="12.75">
      <c r="A100" s="48"/>
      <c r="B100" s="48"/>
      <c r="C100" s="48"/>
      <c r="D100" s="96" t="s">
        <v>62</v>
      </c>
      <c r="E100" s="35">
        <v>99840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ht="12.75">
      <c r="A101" s="80"/>
      <c r="B101" s="80"/>
      <c r="C101" s="80"/>
      <c r="D101" s="89"/>
      <c r="E101" s="2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ht="63.75">
      <c r="A102" s="82"/>
      <c r="B102" s="82"/>
      <c r="C102" s="82">
        <v>85213</v>
      </c>
      <c r="D102" s="67" t="s">
        <v>31</v>
      </c>
      <c r="E102" s="24">
        <f>SUM(E103)</f>
        <v>8860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ht="12.75">
      <c r="A103" s="83"/>
      <c r="B103" s="83"/>
      <c r="C103" s="83"/>
      <c r="D103" s="84" t="s">
        <v>21</v>
      </c>
      <c r="E103" s="25">
        <f>SUM(E104)</f>
        <v>8860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5" s="21" customFormat="1" ht="12.75">
      <c r="A104" s="85"/>
      <c r="B104" s="85"/>
      <c r="C104" s="85"/>
      <c r="D104" s="86" t="s">
        <v>39</v>
      </c>
      <c r="E104" s="26">
        <f>SUM(E105)</f>
        <v>8860</v>
      </c>
    </row>
    <row r="105" spans="1:5" s="21" customFormat="1" ht="12.75">
      <c r="A105" s="85"/>
      <c r="B105" s="85"/>
      <c r="C105" s="85"/>
      <c r="D105" s="86" t="s">
        <v>58</v>
      </c>
      <c r="E105" s="26">
        <f>SUM(E106)</f>
        <v>8860</v>
      </c>
    </row>
    <row r="106" spans="1:37" ht="12.75">
      <c r="A106" s="48"/>
      <c r="B106" s="48"/>
      <c r="C106" s="48"/>
      <c r="D106" s="88" t="s">
        <v>44</v>
      </c>
      <c r="E106" s="27">
        <v>8860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ht="12.75">
      <c r="A107" s="48"/>
      <c r="B107" s="48"/>
      <c r="C107" s="48"/>
      <c r="D107" s="88"/>
      <c r="E107" s="27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ht="12.75">
      <c r="A108" s="98"/>
      <c r="B108" s="98"/>
      <c r="C108" s="98"/>
      <c r="D108" s="79" t="s">
        <v>24</v>
      </c>
      <c r="E108" s="22">
        <f>E52+E60+E75+E83+E68</f>
        <v>2272804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ht="12.75">
      <c r="A109" s="87"/>
      <c r="B109" s="87"/>
      <c r="C109" s="87"/>
      <c r="D109" s="88"/>
      <c r="E109" s="48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8:37" ht="12.75"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8:37" ht="12.75"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8:37" ht="12.75"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8:37" ht="12.75"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8:37" ht="12.75"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8:37" ht="12.75"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</sheetData>
  <sheetProtection/>
  <mergeCells count="6">
    <mergeCell ref="A47:E47"/>
    <mergeCell ref="A33:E33"/>
    <mergeCell ref="A1:E1"/>
    <mergeCell ref="A4:E4"/>
    <mergeCell ref="A6:G6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Anna Szostak</cp:lastModifiedBy>
  <cp:lastPrinted>2013-11-15T07:32:07Z</cp:lastPrinted>
  <dcterms:created xsi:type="dcterms:W3CDTF">2006-11-03T11:02:49Z</dcterms:created>
  <dcterms:modified xsi:type="dcterms:W3CDTF">2014-11-13T15:15:02Z</dcterms:modified>
  <cp:category/>
  <cp:version/>
  <cp:contentType/>
  <cp:contentStatus/>
</cp:coreProperties>
</file>