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Dotacje na zadania zlecone" sheetId="1" r:id="rId1"/>
  </sheets>
  <definedNames>
    <definedName name="_xlnm.Print_Area" localSheetId="0">'Dotacje na zadania zlecone'!$A$1:$G$95</definedName>
  </definedNames>
  <calcPr fullCalcOnLoad="1"/>
</workbook>
</file>

<file path=xl/sharedStrings.xml><?xml version="1.0" encoding="utf-8"?>
<sst xmlns="http://schemas.openxmlformats.org/spreadsheetml/2006/main" count="87" uniqueCount="61">
  <si>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</si>
  <si>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</si>
  <si>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</si>
  <si>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</si>
  <si>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</si>
  <si>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</si>
  <si>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</si>
  <si>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</si>
  <si>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</si>
  <si>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</si>
  <si>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</si>
  <si>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</si>
  <si>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</si>
  <si>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</si>
  <si>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</si>
  <si>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</si>
  <si>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</si>
  <si>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</si>
  <si>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</si>
  <si>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</si>
  <si>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</si>
  <si>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</si>
  <si>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</si>
  <si>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</si>
  <si>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</si>
  <si>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</si>
  <si>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</si>
  <si>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</si>
  <si>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</si>
  <si>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</si>
  <si>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</si>
  <si>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</si>
  <si>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</si>
  <si>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</si>
  <si>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</si>
  <si>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</si>
  <si>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</si>
  <si>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</si>
  <si>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</si>
  <si>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</si>
  <si>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</si>
  <si>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Składki na ubezpieczenia społeczne</t>
  </si>
  <si>
    <t>1.2. Wydatki związane z realizacją ich statutowych zadań</t>
  </si>
  <si>
    <t>2. Świadczenia na rzecz osób fizycznych, w tym:</t>
  </si>
  <si>
    <t>a) Pozostałe wydatki</t>
  </si>
  <si>
    <t>1.1. Wynagrodzenia i składki od nich naliczane , w tym: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</si>
  <si>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</si>
  <si>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</si>
  <si>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</si>
  <si>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</si>
  <si>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</si>
  <si>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</si>
  <si>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Dochody i wydatki związane z realizacją zadań z zakresu administracji rządowej i innych zadań zleconych odrębnymi ustawami na 2013 rok</t>
  </si>
  <si>
    <t>I. Dotacje na realizację zadań z zakresu administracji rządowej na 2013  ROK                   (w złotych)</t>
  </si>
  <si>
    <t>II. Plan dochodów na 2013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</si>
  <si>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2013 rok (w złotych)</t>
  </si>
  <si>
    <t>Tabela nr 4 do projektu uchwały w sprawie uchwalenia budżetu gminy na 2013 rok</t>
  </si>
  <si>
    <t>b) Świadczenia rodzinne</t>
  </si>
  <si>
    <t xml:space="preserve">c) Fundusz alimentacyjny </t>
  </si>
  <si>
    <t>a) Świadczenia rodzinne</t>
  </si>
  <si>
    <t xml:space="preserve">a) Świadczenia rodzinne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</si>
</sst>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wrapText="1"/>
    </xf>
    <xf numFmtId="9" fontId="0" fillId="33" borderId="12" xfId="54" applyFill="1" applyBorder="1" applyAlignment="1">
      <alignment wrapText="1"/>
    </xf>
    <xf numFmtId="3" fontId="0" fillId="33" borderId="0" xfId="0" applyNumberFormat="1" applyFill="1" applyBorder="1" applyAlignment="1">
      <alignment wrapText="1"/>
    </xf>
    <xf numFmtId="9" fontId="0" fillId="33" borderId="14" xfId="54" applyFill="1" applyBorder="1" applyAlignment="1">
      <alignment wrapText="1"/>
    </xf>
    <xf numFmtId="0" fontId="0" fillId="33" borderId="0" xfId="0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9" fontId="3" fillId="33" borderId="14" xfId="54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5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3" fontId="0" fillId="0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 wrapText="1"/>
    </xf>
    <xf numFmtId="3" fontId="5" fillId="35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3" fillId="34" borderId="10" xfId="0" applyNumberFormat="1" applyFont="1" applyFill="1" applyBorder="1" applyAlignment="1">
      <alignment horizontal="right" wrapText="1"/>
    </xf>
    <xf numFmtId="3" fontId="5" fillId="35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1"/>
  <sheetViews>
    <sheetView tabSelected="1" zoomScalePageLayoutView="0" workbookViewId="0" topLeftCell="A1">
      <selection activeCell="A1" sqref="A1:E1"/>
    </sheetView>
  </sheetViews>
  <sheetFormatPr defaultColWidth="9.125" defaultRowHeight="12.75"/>
  <cols>
    <col min="1" max="1" width="4.50390625" style="4" customWidth="1"/>
    <col min="2" max="2" width="4.375" style="4" customWidth="1"/>
    <col min="3" max="3" width="7.375" style="4" customWidth="1"/>
    <col min="4" max="4" width="50.50390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s="5" customFormat="1" ht="12.75" customHeight="1">
      <c r="A1" s="137" t="s">
        <v>56</v>
      </c>
      <c r="B1" s="137"/>
      <c r="C1" s="137"/>
      <c r="D1" s="137"/>
      <c r="E1" s="137"/>
      <c r="F1" s="22"/>
      <c r="G1" s="22"/>
    </row>
    <row r="2" spans="1:7" s="5" customFormat="1" ht="12.75" customHeight="1">
      <c r="A2" s="134"/>
      <c r="B2" s="134"/>
      <c r="C2" s="134"/>
      <c r="D2" s="134"/>
      <c r="E2" s="134"/>
      <c r="F2" s="22"/>
      <c r="G2" s="22"/>
    </row>
    <row r="3" spans="2:8" ht="12.75">
      <c r="B3" s="6"/>
      <c r="C3" s="6"/>
      <c r="D3" s="7"/>
      <c r="E3" s="6"/>
      <c r="F3" s="6"/>
      <c r="G3" s="6"/>
      <c r="H3" s="4" t="s">
        <v>0</v>
      </c>
    </row>
    <row r="4" spans="1:7" ht="38.25" customHeight="1">
      <c r="A4" s="135" t="s">
        <v>52</v>
      </c>
      <c r="B4" s="135"/>
      <c r="C4" s="135"/>
      <c r="D4" s="135"/>
      <c r="E4" s="135"/>
      <c r="F4" s="6"/>
      <c r="G4" s="6"/>
    </row>
    <row r="5" spans="2:7" ht="12.75">
      <c r="B5" s="6"/>
      <c r="C5" s="6"/>
      <c r="D5" s="6"/>
      <c r="E5" s="6"/>
      <c r="F5" s="6"/>
      <c r="G5" s="6"/>
    </row>
    <row r="6" spans="1:7" s="20" customFormat="1" ht="24.75" customHeight="1">
      <c r="A6" s="136" t="s">
        <v>53</v>
      </c>
      <c r="B6" s="136"/>
      <c r="C6" s="136"/>
      <c r="D6" s="136"/>
      <c r="E6" s="136"/>
      <c r="F6" s="136"/>
      <c r="G6" s="136"/>
    </row>
    <row r="7" spans="2:7" ht="12.75">
      <c r="B7" s="6"/>
      <c r="C7" s="6"/>
      <c r="D7" s="6"/>
      <c r="E7" s="6"/>
      <c r="F7" s="6"/>
      <c r="G7" s="6"/>
    </row>
    <row r="8" spans="1:37" ht="12.75">
      <c r="A8" s="21"/>
      <c r="B8" s="2" t="s">
        <v>1</v>
      </c>
      <c r="C8" s="2" t="s">
        <v>2</v>
      </c>
      <c r="D8" s="2" t="s">
        <v>3</v>
      </c>
      <c r="E8" s="2" t="s">
        <v>4</v>
      </c>
      <c r="F8" s="8"/>
      <c r="G8" s="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21"/>
      <c r="B9" s="1">
        <v>1</v>
      </c>
      <c r="C9" s="1">
        <v>2</v>
      </c>
      <c r="D9" s="1">
        <v>3</v>
      </c>
      <c r="E9" s="1">
        <v>4</v>
      </c>
      <c r="F9" s="10"/>
      <c r="G9" s="1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26"/>
      <c r="B10" s="27"/>
      <c r="C10" s="28"/>
      <c r="D10" s="27"/>
      <c r="E10" s="109"/>
      <c r="F10" s="12"/>
      <c r="G10" s="1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26"/>
      <c r="B11" s="25" t="s">
        <v>5</v>
      </c>
      <c r="C11" s="38">
        <v>750</v>
      </c>
      <c r="D11" s="25" t="s">
        <v>6</v>
      </c>
      <c r="E11" s="111">
        <f>E12</f>
        <v>71218</v>
      </c>
      <c r="F11" s="14"/>
      <c r="G11" s="15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6.25">
      <c r="A12" s="26"/>
      <c r="B12" s="39"/>
      <c r="C12" s="40"/>
      <c r="D12" s="41" t="s">
        <v>34</v>
      </c>
      <c r="E12" s="126">
        <v>71218</v>
      </c>
      <c r="F12" s="14"/>
      <c r="G12" s="1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26"/>
      <c r="B13" s="42"/>
      <c r="C13" s="43"/>
      <c r="D13" s="42"/>
      <c r="E13" s="109"/>
      <c r="F13" s="14"/>
      <c r="G13" s="1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6.25">
      <c r="A14" s="26"/>
      <c r="B14" s="25" t="s">
        <v>7</v>
      </c>
      <c r="C14" s="38">
        <v>751</v>
      </c>
      <c r="D14" s="25" t="s">
        <v>8</v>
      </c>
      <c r="E14" s="111">
        <f>E15</f>
        <v>3200</v>
      </c>
      <c r="F14" s="14"/>
      <c r="G14" s="15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6.25">
      <c r="A15" s="26"/>
      <c r="B15" s="41"/>
      <c r="C15" s="44"/>
      <c r="D15" s="45" t="s">
        <v>35</v>
      </c>
      <c r="E15" s="113">
        <v>3200</v>
      </c>
      <c r="F15" s="14"/>
      <c r="G15" s="1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26"/>
      <c r="B16" s="27"/>
      <c r="C16" s="27"/>
      <c r="D16" s="27"/>
      <c r="E16" s="110"/>
      <c r="F16" s="14"/>
      <c r="G16" s="1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26"/>
      <c r="B17" s="25" t="s">
        <v>9</v>
      </c>
      <c r="C17" s="38">
        <v>851</v>
      </c>
      <c r="D17" s="25" t="s">
        <v>28</v>
      </c>
      <c r="E17" s="114">
        <f>E18</f>
        <v>168</v>
      </c>
      <c r="F17" s="14"/>
      <c r="G17" s="1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26.25">
      <c r="A18" s="26"/>
      <c r="B18" s="42"/>
      <c r="C18" s="42"/>
      <c r="D18" s="42" t="s">
        <v>29</v>
      </c>
      <c r="E18" s="115">
        <v>168</v>
      </c>
      <c r="F18" s="14"/>
      <c r="G18" s="1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1.25" customHeight="1">
      <c r="A19" s="26"/>
      <c r="B19" s="42"/>
      <c r="C19" s="42"/>
      <c r="D19" s="42"/>
      <c r="E19" s="110"/>
      <c r="F19" s="14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51" customFormat="1" ht="12.75">
      <c r="A20" s="48"/>
      <c r="B20" s="25" t="s">
        <v>30</v>
      </c>
      <c r="C20" s="38">
        <v>852</v>
      </c>
      <c r="D20" s="25" t="s">
        <v>10</v>
      </c>
      <c r="E20" s="111">
        <f>SUM(E21)</f>
        <v>2139456</v>
      </c>
      <c r="F20" s="49"/>
      <c r="G20" s="50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s="55" customFormat="1" ht="26.25">
      <c r="A21" s="52"/>
      <c r="B21" s="39"/>
      <c r="C21" s="40"/>
      <c r="D21" s="41" t="s">
        <v>26</v>
      </c>
      <c r="E21" s="112">
        <f>SUM(E22:E23)</f>
        <v>2139456</v>
      </c>
      <c r="F21" s="53"/>
      <c r="G21" s="54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39">
      <c r="A22" s="26"/>
      <c r="B22" s="46"/>
      <c r="C22" s="47"/>
      <c r="D22" s="46" t="s">
        <v>38</v>
      </c>
      <c r="E22" s="116">
        <v>2132132</v>
      </c>
      <c r="F22" s="16"/>
      <c r="G22" s="1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56.25" customHeight="1">
      <c r="A23" s="26"/>
      <c r="B23" s="46"/>
      <c r="C23" s="47"/>
      <c r="D23" s="46" t="s">
        <v>36</v>
      </c>
      <c r="E23" s="116">
        <v>7324</v>
      </c>
      <c r="F23" s="17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>
      <c r="A24" s="26"/>
      <c r="B24" s="27"/>
      <c r="C24" s="28"/>
      <c r="D24" s="27"/>
      <c r="E24" s="109"/>
      <c r="F24" s="14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51" customFormat="1" ht="12.75">
      <c r="A25" s="48"/>
      <c r="B25" s="56"/>
      <c r="C25" s="57"/>
      <c r="D25" s="25" t="s">
        <v>11</v>
      </c>
      <c r="E25" s="111">
        <f>E11+E14+E17+E20</f>
        <v>2214042</v>
      </c>
      <c r="F25" s="49"/>
      <c r="G25" s="50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s="55" customFormat="1" ht="12.75">
      <c r="A26" s="52"/>
      <c r="B26" s="42"/>
      <c r="C26" s="43"/>
      <c r="D26" s="42" t="s">
        <v>12</v>
      </c>
      <c r="E26" s="116"/>
      <c r="F26" s="58"/>
      <c r="G26" s="59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s="55" customFormat="1" ht="12.75">
      <c r="A27" s="52"/>
      <c r="B27" s="42"/>
      <c r="C27" s="43"/>
      <c r="D27" s="42" t="s">
        <v>13</v>
      </c>
      <c r="E27" s="116">
        <f>E25-E28</f>
        <v>2210842</v>
      </c>
      <c r="F27" s="60"/>
      <c r="G27" s="6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s="55" customFormat="1" ht="12.75">
      <c r="A28" s="52"/>
      <c r="B28" s="42"/>
      <c r="C28" s="42"/>
      <c r="D28" s="42" t="s">
        <v>14</v>
      </c>
      <c r="E28" s="116">
        <f>SUM(E14)</f>
        <v>3200</v>
      </c>
      <c r="F28" s="60"/>
      <c r="G28" s="6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2.75">
      <c r="A29" s="29"/>
      <c r="B29" s="29"/>
      <c r="C29" s="29"/>
      <c r="D29" s="29"/>
      <c r="E29" s="2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61" customFormat="1" ht="29.25" customHeight="1">
      <c r="A30" s="133" t="s">
        <v>54</v>
      </c>
      <c r="B30" s="133"/>
      <c r="C30" s="133"/>
      <c r="D30" s="133"/>
      <c r="E30" s="133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s="23" customFormat="1" ht="26.25">
      <c r="A31" s="38" t="s">
        <v>1</v>
      </c>
      <c r="B31" s="38" t="s">
        <v>2</v>
      </c>
      <c r="C31" s="38" t="s">
        <v>25</v>
      </c>
      <c r="D31" s="38" t="s">
        <v>3</v>
      </c>
      <c r="E31" s="38" t="s">
        <v>4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s="61" customFormat="1" ht="12.75">
      <c r="A32" s="62">
        <v>1</v>
      </c>
      <c r="B32" s="62">
        <v>2</v>
      </c>
      <c r="C32" s="63">
        <v>3</v>
      </c>
      <c r="D32" s="62">
        <v>4</v>
      </c>
      <c r="E32" s="62">
        <v>5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37" s="23" customFormat="1" ht="12.75">
      <c r="A33" s="25">
        <v>1</v>
      </c>
      <c r="B33" s="25">
        <v>750</v>
      </c>
      <c r="C33" s="25"/>
      <c r="D33" s="64" t="s">
        <v>6</v>
      </c>
      <c r="E33" s="117">
        <f>SUM(E34)</f>
        <v>1500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</row>
    <row r="34" spans="1:37" s="61" customFormat="1" ht="12.75">
      <c r="A34" s="65"/>
      <c r="B34" s="65"/>
      <c r="C34" s="65">
        <v>75011</v>
      </c>
      <c r="D34" s="66" t="s">
        <v>20</v>
      </c>
      <c r="E34" s="118">
        <f>SUM(E35)</f>
        <v>1500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</row>
    <row r="35" spans="1:37" s="61" customFormat="1" ht="26.25">
      <c r="A35" s="67"/>
      <c r="B35" s="67"/>
      <c r="C35" s="67"/>
      <c r="D35" s="67" t="s">
        <v>51</v>
      </c>
      <c r="E35" s="119">
        <v>1500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</row>
    <row r="36" spans="1:37" s="61" customFormat="1" ht="12.75">
      <c r="A36" s="68"/>
      <c r="B36" s="68"/>
      <c r="C36" s="68"/>
      <c r="D36" s="69"/>
      <c r="E36" s="127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</row>
    <row r="37" spans="1:37" s="23" customFormat="1" ht="12.75">
      <c r="A37" s="25" t="s">
        <v>7</v>
      </c>
      <c r="B37" s="25">
        <v>852</v>
      </c>
      <c r="C37" s="25"/>
      <c r="D37" s="25" t="s">
        <v>10</v>
      </c>
      <c r="E37" s="128">
        <f>E38</f>
        <v>75500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</row>
    <row r="38" spans="1:37" s="24" customFormat="1" ht="39">
      <c r="A38" s="70"/>
      <c r="B38" s="70"/>
      <c r="C38" s="70">
        <v>85212</v>
      </c>
      <c r="D38" s="85" t="s">
        <v>37</v>
      </c>
      <c r="E38" s="129">
        <f>E39</f>
        <v>75500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</row>
    <row r="39" spans="1:37" s="72" customFormat="1" ht="26.25">
      <c r="A39" s="71"/>
      <c r="B39" s="71"/>
      <c r="C39" s="71"/>
      <c r="D39" s="71" t="s">
        <v>33</v>
      </c>
      <c r="E39" s="130">
        <v>75500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1:37" s="61" customFormat="1" ht="12.75">
      <c r="A40" s="68"/>
      <c r="B40" s="68"/>
      <c r="C40" s="68"/>
      <c r="D40" s="68"/>
      <c r="E40" s="68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s="75" customFormat="1" ht="12.75">
      <c r="A41" s="73"/>
      <c r="B41" s="73"/>
      <c r="C41" s="73"/>
      <c r="D41" s="74" t="s">
        <v>27</v>
      </c>
      <c r="E41" s="120">
        <f>SUM(E37,E33)</f>
        <v>77000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1:37" s="5" customFormat="1" ht="12.75">
      <c r="A42" s="29"/>
      <c r="B42" s="29"/>
      <c r="C42" s="29"/>
      <c r="D42" s="29"/>
      <c r="E42" s="29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1:37" s="3" customFormat="1" ht="12.75">
      <c r="A43" s="30"/>
      <c r="B43" s="30"/>
      <c r="C43" s="30"/>
      <c r="D43" s="30"/>
      <c r="E43" s="30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1:37" s="61" customFormat="1" ht="24.75" customHeight="1">
      <c r="A44" s="131" t="s">
        <v>55</v>
      </c>
      <c r="B44" s="132"/>
      <c r="C44" s="132"/>
      <c r="D44" s="132"/>
      <c r="E44" s="132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</row>
    <row r="45" spans="1:37" s="3" customFormat="1" ht="12.75">
      <c r="A45" s="29"/>
      <c r="B45" s="29"/>
      <c r="C45" s="29"/>
      <c r="D45" s="29"/>
      <c r="E45" s="29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1:37" s="3" customFormat="1" ht="26.25">
      <c r="A46" s="76" t="s">
        <v>1</v>
      </c>
      <c r="B46" s="76" t="s">
        <v>15</v>
      </c>
      <c r="C46" s="76" t="s">
        <v>16</v>
      </c>
      <c r="D46" s="76" t="s">
        <v>17</v>
      </c>
      <c r="E46" s="76" t="s">
        <v>18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7" s="3" customFormat="1" ht="12.75">
      <c r="A47" s="77">
        <v>1</v>
      </c>
      <c r="B47" s="77">
        <v>2</v>
      </c>
      <c r="C47" s="77">
        <v>3</v>
      </c>
      <c r="D47" s="77">
        <v>4</v>
      </c>
      <c r="E47" s="77">
        <v>5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</row>
    <row r="48" spans="1:37" s="3" customFormat="1" ht="12.75">
      <c r="A48" s="77"/>
      <c r="B48" s="77"/>
      <c r="C48" s="77"/>
      <c r="D48" s="77"/>
      <c r="E48" s="77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1:37" s="3" customFormat="1" ht="12.75">
      <c r="A49" s="78" t="s">
        <v>5</v>
      </c>
      <c r="B49" s="78">
        <v>750</v>
      </c>
      <c r="C49" s="78"/>
      <c r="D49" s="79" t="s">
        <v>19</v>
      </c>
      <c r="E49" s="80">
        <f>SUM(E51)</f>
        <v>71218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1:37" s="3" customFormat="1" ht="12.75">
      <c r="A50" s="81"/>
      <c r="B50" s="81"/>
      <c r="C50" s="81"/>
      <c r="D50" s="82"/>
      <c r="E50" s="83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s="3" customFormat="1" ht="12.75">
      <c r="A51" s="84"/>
      <c r="B51" s="84"/>
      <c r="C51" s="84">
        <v>75011</v>
      </c>
      <c r="D51" s="85" t="s">
        <v>20</v>
      </c>
      <c r="E51" s="86">
        <f>SUM(E52)</f>
        <v>71218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</row>
    <row r="52" spans="1:37" s="3" customFormat="1" ht="12.75">
      <c r="A52" s="97"/>
      <c r="B52" s="97"/>
      <c r="C52" s="97"/>
      <c r="D52" s="98" t="s">
        <v>21</v>
      </c>
      <c r="E52" s="96">
        <f>SUM(E53)</f>
        <v>71218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</row>
    <row r="53" spans="1:5" s="104" customFormat="1" ht="12.75">
      <c r="A53" s="101"/>
      <c r="B53" s="101"/>
      <c r="C53" s="101"/>
      <c r="D53" s="102" t="s">
        <v>39</v>
      </c>
      <c r="E53" s="103">
        <f>SUM(E54,E55)</f>
        <v>71218</v>
      </c>
    </row>
    <row r="54" spans="1:5" s="104" customFormat="1" ht="12.75">
      <c r="A54" s="101"/>
      <c r="B54" s="101"/>
      <c r="C54" s="101"/>
      <c r="D54" s="102" t="s">
        <v>49</v>
      </c>
      <c r="E54" s="105">
        <v>67239</v>
      </c>
    </row>
    <row r="55" spans="1:5" s="104" customFormat="1" ht="12.75">
      <c r="A55" s="101"/>
      <c r="B55" s="101"/>
      <c r="C55" s="101"/>
      <c r="D55" s="102" t="s">
        <v>42</v>
      </c>
      <c r="E55" s="105">
        <v>3979</v>
      </c>
    </row>
    <row r="56" spans="1:37" s="93" customFormat="1" ht="12.75">
      <c r="A56" s="90"/>
      <c r="B56" s="91"/>
      <c r="C56" s="91"/>
      <c r="D56" s="92"/>
      <c r="E56" s="3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1:37" s="55" customFormat="1" ht="26.25">
      <c r="A57" s="78" t="s">
        <v>7</v>
      </c>
      <c r="B57" s="78">
        <v>751</v>
      </c>
      <c r="C57" s="78"/>
      <c r="D57" s="79" t="s">
        <v>8</v>
      </c>
      <c r="E57" s="80">
        <f>SUM(E59)</f>
        <v>3200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s="55" customFormat="1" ht="12.75">
      <c r="A58" s="87"/>
      <c r="B58" s="87"/>
      <c r="C58" s="87"/>
      <c r="D58" s="82"/>
      <c r="E58" s="83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s="55" customFormat="1" ht="26.25">
      <c r="A59" s="84"/>
      <c r="B59" s="84"/>
      <c r="C59" s="84">
        <v>75101</v>
      </c>
      <c r="D59" s="85" t="s">
        <v>22</v>
      </c>
      <c r="E59" s="86">
        <f>SUM(E60)</f>
        <v>3200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s="55" customFormat="1" ht="12.75">
      <c r="A60" s="97"/>
      <c r="B60" s="97"/>
      <c r="C60" s="97"/>
      <c r="D60" s="98" t="s">
        <v>23</v>
      </c>
      <c r="E60" s="96">
        <f>SUM(E61)</f>
        <v>3200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5" s="52" customFormat="1" ht="12.75">
      <c r="A61" s="101"/>
      <c r="B61" s="101"/>
      <c r="C61" s="101"/>
      <c r="D61" s="102" t="s">
        <v>39</v>
      </c>
      <c r="E61" s="103">
        <f>SUM(E62)</f>
        <v>3200</v>
      </c>
    </row>
    <row r="62" spans="1:5" s="52" customFormat="1" ht="26.25">
      <c r="A62" s="101"/>
      <c r="B62" s="101"/>
      <c r="C62" s="101"/>
      <c r="D62" s="101" t="s">
        <v>47</v>
      </c>
      <c r="E62" s="103">
        <f>SUM(E63)</f>
        <v>3200</v>
      </c>
    </row>
    <row r="63" spans="1:37" s="55" customFormat="1" ht="26.25">
      <c r="A63" s="87"/>
      <c r="B63" s="87"/>
      <c r="C63" s="87"/>
      <c r="D63" s="94" t="s">
        <v>48</v>
      </c>
      <c r="E63" s="89">
        <v>3200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s="55" customFormat="1" ht="12.75">
      <c r="A64" s="87"/>
      <c r="B64" s="88"/>
      <c r="C64" s="88"/>
      <c r="D64" s="88"/>
      <c r="E64" s="3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 s="55" customFormat="1" ht="12.75">
      <c r="A65" s="78" t="s">
        <v>9</v>
      </c>
      <c r="B65" s="79">
        <v>851</v>
      </c>
      <c r="C65" s="79"/>
      <c r="D65" s="79" t="s">
        <v>28</v>
      </c>
      <c r="E65" s="80">
        <f>E67</f>
        <v>168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s="55" customFormat="1" ht="12.75">
      <c r="A66" s="87"/>
      <c r="B66" s="88"/>
      <c r="C66" s="88"/>
      <c r="D66" s="88"/>
      <c r="E66" s="89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s="55" customFormat="1" ht="12.75">
      <c r="A67" s="84"/>
      <c r="B67" s="85"/>
      <c r="C67" s="95">
        <v>85195</v>
      </c>
      <c r="D67" s="85" t="s">
        <v>32</v>
      </c>
      <c r="E67" s="86">
        <f>E68</f>
        <v>168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s="55" customFormat="1" ht="12.75">
      <c r="A68" s="97"/>
      <c r="B68" s="98"/>
      <c r="C68" s="98"/>
      <c r="D68" s="98" t="s">
        <v>21</v>
      </c>
      <c r="E68" s="96">
        <f>SUM(E69)</f>
        <v>168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5" s="52" customFormat="1" ht="12.75">
      <c r="A69" s="101"/>
      <c r="B69" s="102"/>
      <c r="C69" s="102"/>
      <c r="D69" s="102" t="s">
        <v>39</v>
      </c>
      <c r="E69" s="103">
        <f>SUM(E70)</f>
        <v>168</v>
      </c>
    </row>
    <row r="70" spans="1:5" s="52" customFormat="1" ht="26.25">
      <c r="A70" s="101"/>
      <c r="B70" s="102"/>
      <c r="C70" s="102"/>
      <c r="D70" s="101" t="s">
        <v>47</v>
      </c>
      <c r="E70" s="103">
        <f>SUM(E71)</f>
        <v>168</v>
      </c>
    </row>
    <row r="71" spans="1:37" s="55" customFormat="1" ht="12.75">
      <c r="A71" s="87"/>
      <c r="B71" s="88"/>
      <c r="C71" s="88"/>
      <c r="D71" s="88" t="s">
        <v>44</v>
      </c>
      <c r="E71" s="89">
        <v>168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s="55" customFormat="1" ht="12.75">
      <c r="A72" s="87"/>
      <c r="B72" s="88"/>
      <c r="C72" s="88"/>
      <c r="D72" s="88"/>
      <c r="E72" s="36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ht="12.75">
      <c r="A73" s="78" t="s">
        <v>30</v>
      </c>
      <c r="B73" s="78">
        <v>852</v>
      </c>
      <c r="C73" s="78"/>
      <c r="D73" s="79" t="s">
        <v>10</v>
      </c>
      <c r="E73" s="80">
        <f>SUM(E75,E88)</f>
        <v>2139456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12.75">
      <c r="A74" s="31"/>
      <c r="B74" s="31"/>
      <c r="C74" s="31"/>
      <c r="D74" s="32"/>
      <c r="E74" s="3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39">
      <c r="A75" s="84"/>
      <c r="B75" s="84"/>
      <c r="C75" s="84">
        <v>85212</v>
      </c>
      <c r="D75" s="85" t="s">
        <v>37</v>
      </c>
      <c r="E75" s="86">
        <f>SUM(E76)</f>
        <v>2132132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2.75">
      <c r="A76" s="97"/>
      <c r="B76" s="97"/>
      <c r="C76" s="97"/>
      <c r="D76" s="98" t="s">
        <v>23</v>
      </c>
      <c r="E76" s="108">
        <f>SUM(E77,E84)</f>
        <v>2132132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5" s="21" customFormat="1" ht="12.75">
      <c r="A77" s="101"/>
      <c r="B77" s="101"/>
      <c r="C77" s="101"/>
      <c r="D77" s="102" t="s">
        <v>39</v>
      </c>
      <c r="E77" s="105">
        <f>SUM(E78,E82)</f>
        <v>133552</v>
      </c>
    </row>
    <row r="78" spans="1:5" s="21" customFormat="1" ht="12.75">
      <c r="A78" s="101"/>
      <c r="B78" s="101"/>
      <c r="C78" s="101"/>
      <c r="D78" s="102" t="s">
        <v>40</v>
      </c>
      <c r="E78" s="105">
        <f>E79+E80+E81</f>
        <v>123137</v>
      </c>
    </row>
    <row r="79" spans="1:37" ht="12.75">
      <c r="A79" s="87"/>
      <c r="B79" s="87"/>
      <c r="C79" s="87"/>
      <c r="D79" s="99" t="s">
        <v>41</v>
      </c>
      <c r="E79" s="106">
        <v>63696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ht="12.75">
      <c r="A80" s="87"/>
      <c r="B80" s="87"/>
      <c r="C80" s="87"/>
      <c r="D80" s="99" t="s">
        <v>57</v>
      </c>
      <c r="E80" s="106">
        <v>50000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2.75">
      <c r="A81" s="87"/>
      <c r="B81" s="87"/>
      <c r="C81" s="87"/>
      <c r="D81" s="99" t="s">
        <v>58</v>
      </c>
      <c r="E81" s="106">
        <v>9441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5" s="21" customFormat="1" ht="16.5" customHeight="1">
      <c r="A82" s="101"/>
      <c r="B82" s="101"/>
      <c r="C82" s="101"/>
      <c r="D82" s="101" t="s">
        <v>42</v>
      </c>
      <c r="E82" s="107">
        <f>E83</f>
        <v>10415</v>
      </c>
    </row>
    <row r="83" spans="1:5" s="21" customFormat="1" ht="15" customHeight="1">
      <c r="A83" s="101"/>
      <c r="B83" s="101"/>
      <c r="C83" s="101"/>
      <c r="D83" s="101" t="s">
        <v>59</v>
      </c>
      <c r="E83" s="107">
        <v>10415</v>
      </c>
    </row>
    <row r="84" spans="1:5" s="21" customFormat="1" ht="12.75">
      <c r="A84" s="101"/>
      <c r="B84" s="101"/>
      <c r="C84" s="101"/>
      <c r="D84" s="101" t="s">
        <v>43</v>
      </c>
      <c r="E84" s="107">
        <f>SUM(E85:E86)</f>
        <v>1998580</v>
      </c>
    </row>
    <row r="85" spans="1:37" ht="12.75">
      <c r="A85" s="87"/>
      <c r="B85" s="87"/>
      <c r="C85" s="87"/>
      <c r="D85" s="99" t="s">
        <v>60</v>
      </c>
      <c r="E85" s="106">
        <v>1647580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2.75">
      <c r="A86" s="87"/>
      <c r="B86" s="87"/>
      <c r="C86" s="87"/>
      <c r="D86" s="99" t="s">
        <v>50</v>
      </c>
      <c r="E86" s="106">
        <v>351000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ht="12.75">
      <c r="A87" s="81"/>
      <c r="B87" s="81"/>
      <c r="C87" s="81"/>
      <c r="D87" s="94"/>
      <c r="E87" s="3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ht="66">
      <c r="A88" s="84"/>
      <c r="B88" s="84"/>
      <c r="C88" s="84">
        <v>85213</v>
      </c>
      <c r="D88" s="85" t="s">
        <v>31</v>
      </c>
      <c r="E88" s="86">
        <f>SUM(E89)</f>
        <v>7324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2.75">
      <c r="A89" s="97"/>
      <c r="B89" s="97"/>
      <c r="C89" s="97"/>
      <c r="D89" s="98" t="s">
        <v>21</v>
      </c>
      <c r="E89" s="96">
        <f>SUM(E90)</f>
        <v>7324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5" s="21" customFormat="1" ht="12.75">
      <c r="A90" s="101"/>
      <c r="B90" s="101"/>
      <c r="C90" s="101"/>
      <c r="D90" s="102" t="s">
        <v>39</v>
      </c>
      <c r="E90" s="103">
        <f>SUM(E91)</f>
        <v>7324</v>
      </c>
    </row>
    <row r="91" spans="1:5" s="21" customFormat="1" ht="12.75">
      <c r="A91" s="101"/>
      <c r="B91" s="101"/>
      <c r="C91" s="101"/>
      <c r="D91" s="102" t="s">
        <v>45</v>
      </c>
      <c r="E91" s="103">
        <f>SUM(E92)</f>
        <v>7324</v>
      </c>
    </row>
    <row r="92" spans="1:37" ht="12.75">
      <c r="A92" s="87"/>
      <c r="B92" s="87"/>
      <c r="C92" s="87"/>
      <c r="D92" s="88" t="s">
        <v>46</v>
      </c>
      <c r="E92" s="89">
        <v>7324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ht="12.75">
      <c r="A93" s="34"/>
      <c r="B93" s="34"/>
      <c r="C93" s="34"/>
      <c r="D93" s="35"/>
      <c r="E93" s="36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ht="12.75">
      <c r="A94" s="100"/>
      <c r="B94" s="100"/>
      <c r="C94" s="100"/>
      <c r="D94" s="79" t="s">
        <v>24</v>
      </c>
      <c r="E94" s="80">
        <f>E49+E57+E65+E73</f>
        <v>2214042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ht="12.75">
      <c r="A95" s="37"/>
      <c r="B95" s="37"/>
      <c r="C95" s="37"/>
      <c r="D95" s="35"/>
      <c r="E95" s="34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8:37" ht="12.75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8:37" ht="12.75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8:37" ht="12.75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8:37" ht="12.75"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8:37" ht="12.75"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8:37" ht="12.75"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</sheetData>
  <sheetProtection/>
  <mergeCells count="6">
    <mergeCell ref="A44:E44"/>
    <mergeCell ref="A30:E30"/>
    <mergeCell ref="A1:E1"/>
    <mergeCell ref="A4:E4"/>
    <mergeCell ref="A6:G6"/>
    <mergeCell ref="A2:E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2008-11-13T09:17:03Z</cp:lastPrinted>
  <dcterms:created xsi:type="dcterms:W3CDTF">2006-11-03T11:02:49Z</dcterms:created>
  <dcterms:modified xsi:type="dcterms:W3CDTF">2012-11-21T08:34:54Z</dcterms:modified>
  <cp:category/>
  <cp:version/>
  <cp:contentType/>
  <cp:contentStatus/>
</cp:coreProperties>
</file>