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0" windowWidth="12120" windowHeight="8160" activeTab="0"/>
  </bookViews>
  <sheets>
    <sheet name="Arkusz1" sheetId="1" r:id="rId1"/>
  </sheets>
  <definedNames>
    <definedName name="_xlnm.Print_Area" localSheetId="0">'Arkusz1'!$A$1:$D$135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<sst xmlns="http://schemas.openxmlformats.org/spreadsheetml/2006/main" count="123" uniqueCount="112">
  <si>
    <t>Lp.</t>
  </si>
  <si>
    <t>Nazwa</t>
  </si>
  <si>
    <t>020</t>
  </si>
  <si>
    <t>Leśnictwo</t>
  </si>
  <si>
    <t>Gospodarka mieszkaniowa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</si>
  <si>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</si>
  <si>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</si>
  <si>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</si>
  <si>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</si>
  <si>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</si>
  <si>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RAZEM DOCHODY</t>
  </si>
  <si>
    <t>Dział</t>
  </si>
  <si>
    <t>Urzędy naczelnych organów władzy państwowej, kontroli i ochrony prawa oraz sądownictwa</t>
  </si>
  <si>
    <t>2. Odsetki od nieterminowych wpłat, dotyczy podatku od działalności gospodarczej osób fizycznych opłacanego w formie karty podatkowej</t>
  </si>
  <si>
    <t>1. Wpływy z tytułu podatku od działalności gospodarczej osób fizycznych, opłacanego w formie karty podatkowej</t>
  </si>
  <si>
    <t>1. Dochody uzyskane od kół łowieckich za dzierżawę terenów łowieckich</t>
  </si>
  <si>
    <t>1. Dotacja celowa otrzymana z budżetu państwa na realizację zadań bieżących z zakresu administracji rządowej</t>
  </si>
  <si>
    <t>3. Dochody z dzierżawy składników majątkowych</t>
  </si>
  <si>
    <t>4. Dochody z usług za ciepłą wodę użytkową i c.o.</t>
  </si>
  <si>
    <t xml:space="preserve">2. Dochody z najmu składników majątkowych  </t>
  </si>
  <si>
    <t xml:space="preserve">1. Dochody z  tytułu opłat za użytkowanie wieczyste nieruchomości </t>
  </si>
  <si>
    <t xml:space="preserve">3. Odsetki z tytułu środków zgromadzonych na rachunkach bankowych </t>
  </si>
  <si>
    <t>9. Dochody z tytułu podatku od nieruchomości od osób fizycznych</t>
  </si>
  <si>
    <t>10. Wpływy z podatku rolnego od osób fizycznych</t>
  </si>
  <si>
    <t>12. Dochody z tytułu podatku od środków transportowych od osób fizycznych</t>
  </si>
  <si>
    <t>13. Podatek od spadków i darowizn</t>
  </si>
  <si>
    <t>1.Część oświatowa subwencji ogólnej dla jednostek samorządu terytorialnego</t>
  </si>
  <si>
    <t>2. Część wyrównawcza subwencji ogólnej dla gmin, z tego:</t>
  </si>
  <si>
    <t>3. Część równoważąca subwencji ogólnej dla gmin</t>
  </si>
  <si>
    <t>1. Dochody z najmu składników majątkowych</t>
  </si>
  <si>
    <t>2. Wpływy z usług - opłata za wyżywienie</t>
  </si>
  <si>
    <t>6.Odsetki  od środków zgromadzonych na rachunku bankowym</t>
  </si>
  <si>
    <t>7. Wpływy z usług opiekuńczych</t>
  </si>
  <si>
    <t>3</t>
  </si>
  <si>
    <t>3. Dochody z podatku od nieruchomości od osób prawnych i innych jednostek organizacyjnych</t>
  </si>
  <si>
    <t>4. Wpływy z podatku rolnego od osób prawnych i innych jednostek organizacyjnych</t>
  </si>
  <si>
    <t>5. Wpłaty z podatku leśnego od osób prawnych i innych jednostek organizacyjnych</t>
  </si>
  <si>
    <t>6. Dochody z tytułu podatku od środków transportowych od osób prawnych i innych jednostek organizacyjnych</t>
  </si>
  <si>
    <t>7. Podatek od  czynności cywilnoprawnych od osób prawnych i innych jednostek organizacyjnych</t>
  </si>
  <si>
    <t>8. Odsetki od nieterminowych wpłat z tytułu podatków i opłat od osób prawnych i innych jednostek organizacyjnych</t>
  </si>
  <si>
    <t>a. kwota podstawowa</t>
  </si>
  <si>
    <t>b. kwota uzupełniająca</t>
  </si>
  <si>
    <t xml:space="preserve">11. Wpłaty z podatku leśnego od osób fizycznych </t>
  </si>
  <si>
    <t xml:space="preserve">4. Dotacja celowa otrzymana z budżetu państwa na realizację własnych zadań bieżących gmin na zasiłki i pomoc w naturze </t>
  </si>
  <si>
    <t>4. Dochody z tytułu usług - za prywatne rozmowy telefoniczne pracowników</t>
  </si>
  <si>
    <t>5. Dochody z tytuł trwałego zarządu</t>
  </si>
  <si>
    <t>6. Dochody z tytułu odsetek</t>
  </si>
  <si>
    <t>1. Dochody z tytułu sprzedaży gruntów, działek, mieszkań</t>
  </si>
  <si>
    <t>*Dochody bieżące:</t>
  </si>
  <si>
    <t xml:space="preserve">14. Wpływy z  opłaty targowej </t>
  </si>
  <si>
    <t>15. Podatek od czynności cywilnoprawnych od osób fizycznych</t>
  </si>
  <si>
    <t>16. Odsetki od nieterminowych wpłat z tytułu opłat i podatków od osób fizycznych</t>
  </si>
  <si>
    <t xml:space="preserve">17. Wpływy z opłaty skarbowej </t>
  </si>
  <si>
    <t>18. Opłaty za zezwolenia na sprzedaż napojów alkoholowych</t>
  </si>
  <si>
    <t>21. Opłata za zajęcie pasa drogowego</t>
  </si>
  <si>
    <t>22. Wpływy z opłaty eksploatacyjnej</t>
  </si>
  <si>
    <t>23. Dochody z tytułu odsetek od dochodów pobieranych na podstawie odrębnych ustaw</t>
  </si>
  <si>
    <t>24. Udziały gminy w podatku dochodowym od osób fizycznych</t>
  </si>
  <si>
    <t>25. Udziały gminy w podatku dochodowym od osób prawnych</t>
  </si>
  <si>
    <t>8</t>
  </si>
  <si>
    <t>9</t>
  </si>
  <si>
    <t>5</t>
  </si>
  <si>
    <t>6</t>
  </si>
  <si>
    <t>7</t>
  </si>
  <si>
    <t>10</t>
  </si>
  <si>
    <t>851</t>
  </si>
  <si>
    <t>Ochrona zdrowia</t>
  </si>
  <si>
    <t>* Dochody majątkowe:</t>
  </si>
  <si>
    <t>11</t>
  </si>
  <si>
    <t>3. Pozostałe odsetki - odsetki zgromadzone na rachunkach bankowych</t>
  </si>
  <si>
    <t>710</t>
  </si>
  <si>
    <t>Działalność usługowa</t>
  </si>
  <si>
    <t>* Dochody bieżące:</t>
  </si>
  <si>
    <t>1. Dotacje celowe otrzymane z budżetu państwa na zadania bieżące realizowane przez gminę na podstawie porozumień z organami administracji rządowej</t>
  </si>
  <si>
    <t>1.Dotacja celowa z budżetu państwa na realizację zadań bieżących z zakresu administracji rządowej</t>
  </si>
  <si>
    <t>1</t>
  </si>
  <si>
    <t>4</t>
  </si>
  <si>
    <t>12</t>
  </si>
  <si>
    <t>Plan (w złotych i groszach)</t>
  </si>
  <si>
    <t>dochody bieżące</t>
  </si>
  <si>
    <t>dochody majątkowe</t>
  </si>
  <si>
    <t xml:space="preserve">1. Dotacja celowa otrzymana z budżetu państwa na realizację zadań bieżących z zakresu administracji rządowej  (na prowadzenie  i aktualizację stałego rejestru wyborców) </t>
  </si>
  <si>
    <t>1.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</si>
  <si>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2. Dotacja celowa z budżetu państwa na realizację zadań bieżących z zakresu administracji rządowej - na składki na ubezpieczenia zdrowotne opłacane za osoby pobierające niektóre świadczenia z pomocy społecznej, niektóre świadczenia rodzinne oraz za osoby uczestniczące w zajęciach w centrum integracji społecznej</t>
  </si>
  <si>
    <t>3.. Dotacja celowa z budżetu państwa na realizację własnych zadań bieżących gmin - na składki na ubezpieczenia zdrowotne opłacane za osoby pobierające niektóre świadczenia z pomocy społecznej, niektóre świadczenia rodzinne oraz za osoby uczestniczące w zajęciach w centrum integracji społecznej</t>
  </si>
  <si>
    <t>5. Dotacja celowa otrzymana z budżetu państwa na realizację własnych zadań bieżących gmin - na zasiłki stałe</t>
  </si>
  <si>
    <t>6. Dotacja celowa otrzymana z budżetu państwa na realizację własnych zadań bieżących gmin - na Ośrodek Pomocy Społecznej</t>
  </si>
  <si>
    <t>8. Pozostałe dochody - zwrot nienależnie pobranych świadczeń za lata ubiegłe</t>
  </si>
  <si>
    <t>9. Odsetki od nieterminowych wpłat nienależnie pobranych świadczeń</t>
  </si>
  <si>
    <t>10. Wpływy z różnych opłat - opłata za pobyt członka rodziny w DPS</t>
  </si>
  <si>
    <t>11. Dochody uzyskane w związku z realizacją zadań z zakresu administracji rządowej oraz innych zadań zleconych ustawami - wpływów z tytułu zwrotu należności od dłużników alimentacyjnych</t>
  </si>
  <si>
    <t>I. Dochody ze sprzedaży majątku, w tym:</t>
  </si>
  <si>
    <t>I. Dotacje i środki przeznaczone na inwestycje, w tym:</t>
  </si>
  <si>
    <t>900</t>
  </si>
  <si>
    <t>Gospodarka komunalna i ochrona środowiska</t>
  </si>
  <si>
    <t>1. Przelewy z Urzędu Marszałkowskiego za korzystanie ze środowiska</t>
  </si>
  <si>
    <t>2. Dochody uzyskane w związku z realizacją zadań z zakresu administracji rządowej oraz innych zadań zleconych ustawami - 5% wpływów z tytułu opłat za  udostępnianie danych</t>
  </si>
  <si>
    <t>12.Wpływy z tytułu zwrotów wypłaconych świadczeń z funduszu alimentacyjnego</t>
  </si>
  <si>
    <r>
      <t>*</t>
    </r>
    <r>
      <rPr>
        <sz val="10"/>
        <rFont val="Arial CE"/>
        <family val="0"/>
      </rPr>
      <t>Dochody majątkowe:</t>
    </r>
  </si>
  <si>
    <t>7. Dotacja celowa otrzymana z budżetu państwa na realizację własnych zadań bieżących gmin - na Ośrodek Pomocy Społecznej - na dożywianie</t>
  </si>
  <si>
    <t>1. Dotacja otrzymana z Funduszu Rozwoju Kultury Fizycznej  na budowę hali sportowej w Rudach</t>
  </si>
  <si>
    <t xml:space="preserve">Plan dochodów budżetowych na 2012 r.  </t>
  </si>
  <si>
    <t>2. Wpływy z WFOŚiGW z tytułu opłat i kar</t>
  </si>
  <si>
    <r>
      <t>*</t>
    </r>
    <r>
      <rPr>
        <sz val="10"/>
        <rFont val="Arial CE"/>
        <family val="0"/>
      </rPr>
      <t>Dochody bieżące:</t>
    </r>
  </si>
  <si>
    <t>754</t>
  </si>
  <si>
    <t>Bezpieczeństwo publiczne i ochrona przeciwpożarowa</t>
  </si>
  <si>
    <t>1. Dotacja z Powiatu Raciborskiego na konserwację i utrzymanie systemów alarmowych</t>
  </si>
  <si>
    <t>I. Dochody bieżące, w tym z tytułu dotacji i środków na finansowanie wydatków na realizację zadań finansowanych z udziałem środków, o których mowa w art.. 5 ust. 1 pkt 2 i 3</t>
  </si>
  <si>
    <t>1. Dotacja celowa w ramach Programu Operacyjnego Kapital Ludzki na projekt "Przedszkolaki na Start"</t>
  </si>
  <si>
    <t>II. Pozostałe dochody bieżące, w tym:</t>
  </si>
  <si>
    <t>4. Wpływy z różnych dochodów</t>
  </si>
  <si>
    <t>Tabela Nr 1 do projektu uchwały w sprawie uchwalenia budżetu gminy na 2012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</si>
</sst>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3" fillId="2" borderId="1" xfId="0" applyNumberFormat="1" applyFont="1" applyFill="1" applyBorder="1" applyAlignment="1" applyProtection="1">
      <alignment horizontal="left" vertical="center" wrapText="1"/>
      <protection/>
    </xf>
    <xf numFmtId="49" fontId="3" fillId="2" borderId="2" xfId="0" applyNumberFormat="1" applyFont="1" applyFill="1" applyBorder="1" applyAlignment="1" applyProtection="1">
      <alignment horizontal="left" vertical="center" wrapText="1"/>
      <protection/>
    </xf>
    <xf numFmtId="49" fontId="3" fillId="2" borderId="3" xfId="0" applyNumberFormat="1" applyFont="1" applyFill="1" applyBorder="1" applyAlignment="1" applyProtection="1">
      <alignment horizontal="left" vertical="center" wrapText="1"/>
      <protection/>
    </xf>
    <xf numFmtId="4" fontId="3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4" borderId="0" xfId="0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4" fillId="5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3" fillId="3" borderId="3" xfId="0" applyNumberFormat="1" applyFont="1" applyFill="1" applyBorder="1" applyAlignment="1" applyProtection="1">
      <alignment horizontal="left" vertical="center" wrapText="1"/>
      <protection/>
    </xf>
    <xf numFmtId="49" fontId="3" fillId="3" borderId="1" xfId="0" applyNumberFormat="1" applyFont="1" applyFill="1" applyBorder="1" applyAlignment="1" applyProtection="1">
      <alignment horizontal="left" vertical="center" wrapText="1"/>
      <protection/>
    </xf>
    <xf numFmtId="49" fontId="3" fillId="3" borderId="2" xfId="0" applyNumberFormat="1" applyFont="1" applyFill="1" applyBorder="1" applyAlignment="1" applyProtection="1">
      <alignment horizontal="left" vertical="center" wrapText="1"/>
      <protection/>
    </xf>
    <xf numFmtId="49" fontId="0" fillId="4" borderId="3" xfId="0" applyNumberFormat="1" applyFont="1" applyFill="1" applyBorder="1" applyAlignment="1" applyProtection="1">
      <alignment horizontal="left" vertical="center" wrapText="1"/>
      <protection/>
    </xf>
    <xf numFmtId="49" fontId="0" fillId="4" borderId="1" xfId="0" applyNumberFormat="1" applyFont="1" applyFill="1" applyBorder="1" applyAlignment="1" applyProtection="1">
      <alignment horizontal="left" vertical="center" wrapText="1"/>
      <protection/>
    </xf>
    <xf numFmtId="49" fontId="0" fillId="4" borderId="2" xfId="0" applyNumberFormat="1" applyFont="1" applyFill="1" applyBorder="1" applyAlignment="1" applyProtection="1">
      <alignment horizontal="left" vertical="center" wrapText="1"/>
      <protection/>
    </xf>
    <xf numFmtId="49" fontId="3" fillId="0" borderId="3" xfId="0" applyNumberFormat="1" applyFont="1" applyBorder="1" applyAlignment="1" applyProtection="1">
      <alignment horizontal="left" vertical="center" wrapText="1"/>
      <protection/>
    </xf>
    <xf numFmtId="49" fontId="3" fillId="0" borderId="1" xfId="0" applyNumberFormat="1" applyFont="1" applyBorder="1" applyAlignment="1" applyProtection="1">
      <alignment horizontal="left" vertical="center" wrapText="1"/>
      <protection/>
    </xf>
    <xf numFmtId="49" fontId="3" fillId="5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5" borderId="3" xfId="0" applyNumberFormat="1" applyFont="1" applyFill="1" applyBorder="1" applyAlignment="1" applyProtection="1">
      <alignment horizontal="left" vertical="center" wrapText="1"/>
      <protection/>
    </xf>
    <xf numFmtId="49" fontId="0" fillId="5" borderId="1" xfId="0" applyNumberFormat="1" applyFont="1" applyFill="1" applyBorder="1" applyAlignment="1" applyProtection="1">
      <alignment horizontal="left" vertical="center" wrapText="1"/>
      <protection/>
    </xf>
    <xf numFmtId="4" fontId="0" fillId="5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 wrapText="1"/>
    </xf>
    <xf numFmtId="49" fontId="5" fillId="3" borderId="3" xfId="0" applyNumberFormat="1" applyFont="1" applyFill="1" applyBorder="1" applyAlignment="1" applyProtection="1">
      <alignment horizontal="left" vertical="center" wrapText="1"/>
      <protection/>
    </xf>
    <xf numFmtId="49" fontId="5" fillId="3" borderId="1" xfId="0" applyNumberFormat="1" applyFont="1" applyFill="1" applyBorder="1" applyAlignment="1" applyProtection="1">
      <alignment horizontal="left" vertical="center" wrapText="1"/>
      <protection/>
    </xf>
    <xf numFmtId="4" fontId="5" fillId="3" borderId="4" xfId="0" applyNumberFormat="1" applyFont="1" applyFill="1" applyBorder="1" applyAlignment="1" applyProtection="1">
      <alignment horizontal="right" vertical="center" wrapText="1"/>
      <protection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49" fontId="4" fillId="0" borderId="3" xfId="0" applyNumberFormat="1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left" vertical="center" wrapText="1"/>
      <protection/>
    </xf>
    <xf numFmtId="4" fontId="4" fillId="0" borderId="4" xfId="0" applyNumberFormat="1" applyFont="1" applyBorder="1" applyAlignment="1" applyProtection="1">
      <alignment horizontal="right" vertical="center" wrapText="1"/>
      <protection/>
    </xf>
    <xf numFmtId="0" fontId="4" fillId="5" borderId="0" xfId="0" applyFont="1" applyFill="1" applyAlignment="1">
      <alignment wrapText="1"/>
    </xf>
    <xf numFmtId="49" fontId="4" fillId="0" borderId="2" xfId="0" applyNumberFormat="1" applyFont="1" applyBorder="1" applyAlignment="1" applyProtection="1">
      <alignment horizontal="left" vertical="center" wrapText="1"/>
      <protection/>
    </xf>
    <xf numFmtId="49" fontId="4" fillId="0" borderId="3" xfId="0" applyNumberFormat="1" applyFont="1" applyBorder="1" applyAlignment="1" applyProtection="1">
      <alignment horizontal="left" vertical="center" wrapText="1"/>
      <protection/>
    </xf>
    <xf numFmtId="0" fontId="5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/>
    </xf>
    <xf numFmtId="0" fontId="5" fillId="3" borderId="0" xfId="0" applyFont="1" applyFill="1" applyAlignment="1" applyProtection="1">
      <alignment wrapText="1"/>
      <protection locked="0"/>
    </xf>
    <xf numFmtId="0" fontId="5" fillId="3" borderId="0" xfId="0" applyFont="1" applyFill="1" applyAlignment="1">
      <alignment wrapText="1"/>
    </xf>
    <xf numFmtId="49" fontId="4" fillId="0" borderId="5" xfId="0" applyNumberFormat="1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49" fontId="4" fillId="6" borderId="1" xfId="0" applyNumberFormat="1" applyFont="1" applyFill="1" applyBorder="1" applyAlignment="1" applyProtection="1">
      <alignment/>
      <protection locked="0"/>
    </xf>
    <xf numFmtId="0" fontId="4" fillId="6" borderId="1" xfId="0" applyFont="1" applyFill="1" applyBorder="1" applyAlignment="1" applyProtection="1">
      <alignment/>
      <protection locked="0"/>
    </xf>
    <xf numFmtId="4" fontId="4" fillId="6" borderId="1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4" borderId="3" xfId="0" applyNumberFormat="1" applyFont="1" applyFill="1" applyBorder="1" applyAlignment="1" applyProtection="1">
      <alignment horizontal="left" vertical="center" wrapText="1"/>
      <protection/>
    </xf>
    <xf numFmtId="49" fontId="0" fillId="4" borderId="1" xfId="0" applyNumberFormat="1" applyFont="1" applyFill="1" applyBorder="1" applyAlignment="1" applyProtection="1">
      <alignment horizontal="left" vertical="center" wrapText="1"/>
      <protection/>
    </xf>
    <xf numFmtId="49" fontId="0" fillId="4" borderId="2" xfId="0" applyNumberFormat="1" applyFont="1" applyFill="1" applyBorder="1" applyAlignment="1" applyProtection="1">
      <alignment horizontal="left" vertical="center" wrapText="1"/>
      <protection/>
    </xf>
    <xf numFmtId="4" fontId="0" fillId="4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4" fontId="0" fillId="0" borderId="4" xfId="0" applyNumberFormat="1" applyFont="1" applyBorder="1" applyAlignment="1" applyProtection="1">
      <alignment horizontal="right" vertical="center" wrapText="1"/>
      <protection/>
    </xf>
    <xf numFmtId="49" fontId="0" fillId="0" borderId="3" xfId="0" applyNumberFormat="1" applyFont="1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49" fontId="0" fillId="0" borderId="2" xfId="0" applyNumberFormat="1" applyFont="1" applyBorder="1" applyAlignment="1" applyProtection="1">
      <alignment horizontal="left" vertical="center" wrapText="1"/>
      <protection/>
    </xf>
    <xf numFmtId="4" fontId="0" fillId="0" borderId="4" xfId="0" applyNumberFormat="1" applyFont="1" applyBorder="1" applyAlignment="1" applyProtection="1">
      <alignment horizontal="right" vertical="center" wrapText="1"/>
      <protection/>
    </xf>
    <xf numFmtId="0" fontId="0" fillId="0" borderId="2" xfId="0" applyNumberFormat="1" applyFont="1" applyBorder="1" applyAlignment="1" applyProtection="1">
      <alignment horizontal="left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4" borderId="3" xfId="0" applyNumberFormat="1" applyFont="1" applyFill="1" applyBorder="1" applyAlignment="1" applyProtection="1">
      <alignment horizontal="center" vertical="center" wrapText="1"/>
      <protection/>
    </xf>
    <xf numFmtId="49" fontId="0" fillId="4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3" fillId="4" borderId="3" xfId="0" applyNumberFormat="1" applyFont="1" applyFill="1" applyBorder="1" applyAlignment="1" applyProtection="1">
      <alignment horizontal="left" vertical="center" wrapText="1"/>
      <protection/>
    </xf>
    <xf numFmtId="49" fontId="3" fillId="4" borderId="1" xfId="0" applyNumberFormat="1" applyFont="1" applyFill="1" applyBorder="1" applyAlignment="1" applyProtection="1">
      <alignment horizontal="left" vertical="center" wrapText="1"/>
      <protection/>
    </xf>
    <xf numFmtId="4" fontId="3" fillId="4" borderId="4" xfId="0" applyNumberFormat="1" applyFont="1" applyFill="1" applyBorder="1" applyAlignment="1" applyProtection="1">
      <alignment horizontal="right" vertical="center" wrapText="1"/>
      <protection/>
    </xf>
    <xf numFmtId="4" fontId="3" fillId="3" borderId="4" xfId="0" applyNumberFormat="1" applyFont="1" applyFill="1" applyBorder="1" applyAlignment="1" applyProtection="1">
      <alignment horizontal="right" vertical="center" wrapText="1"/>
      <protection/>
    </xf>
    <xf numFmtId="49" fontId="0" fillId="3" borderId="3" xfId="0" applyNumberFormat="1" applyFont="1" applyFill="1" applyBorder="1" applyAlignment="1" applyProtection="1">
      <alignment horizontal="left" vertical="center" wrapText="1"/>
      <protection/>
    </xf>
    <xf numFmtId="49" fontId="0" fillId="3" borderId="1" xfId="0" applyNumberFormat="1" applyFont="1" applyFill="1" applyBorder="1" applyAlignment="1" applyProtection="1">
      <alignment horizontal="left" vertical="center" wrapText="1"/>
      <protection/>
    </xf>
    <xf numFmtId="49" fontId="0" fillId="3" borderId="2" xfId="0" applyNumberFormat="1" applyFont="1" applyFill="1" applyBorder="1" applyAlignment="1" applyProtection="1">
      <alignment horizontal="left" vertical="center" wrapText="1"/>
      <protection/>
    </xf>
    <xf numFmtId="4" fontId="0" fillId="3" borderId="4" xfId="0" applyNumberFormat="1" applyFont="1" applyFill="1" applyBorder="1" applyAlignment="1" applyProtection="1">
      <alignment horizontal="right" vertical="center" wrapText="1"/>
      <protection/>
    </xf>
    <xf numFmtId="49" fontId="0" fillId="5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" fontId="0" fillId="4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2" xfId="0" applyNumberFormat="1" applyFont="1" applyBorder="1" applyAlignment="1" applyProtection="1">
      <alignment horizontal="left" vertical="center" wrapText="1"/>
      <protection/>
    </xf>
    <xf numFmtId="4" fontId="3" fillId="0" borderId="4" xfId="0" applyNumberFormat="1" applyFont="1" applyBorder="1" applyAlignment="1" applyProtection="1">
      <alignment horizontal="right" vertical="center" wrapText="1"/>
      <protection/>
    </xf>
    <xf numFmtId="49" fontId="0" fillId="5" borderId="3" xfId="0" applyNumberFormat="1" applyFont="1" applyFill="1" applyBorder="1" applyAlignment="1" applyProtection="1">
      <alignment horizontal="center" vertical="center" wrapText="1"/>
      <protection/>
    </xf>
    <xf numFmtId="49" fontId="0" fillId="5" borderId="1" xfId="0" applyNumberFormat="1" applyFont="1" applyFill="1" applyBorder="1" applyAlignment="1" applyProtection="1">
      <alignment horizontal="center" vertical="center" wrapText="1"/>
      <protection/>
    </xf>
    <xf numFmtId="4" fontId="0" fillId="5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wrapText="1"/>
    </xf>
    <xf numFmtId="49" fontId="7" fillId="2" borderId="6" xfId="0" applyNumberFormat="1" applyFont="1" applyFill="1" applyBorder="1" applyAlignment="1" applyProtection="1">
      <alignment horizontal="center" vertical="center" wrapText="1"/>
      <protection/>
    </xf>
    <xf numFmtId="49" fontId="7" fillId="2" borderId="7" xfId="0" applyNumberFormat="1" applyFont="1" applyFill="1" applyBorder="1" applyAlignment="1" applyProtection="1">
      <alignment horizontal="center" vertical="center" shrinkToFit="1"/>
      <protection/>
    </xf>
    <xf numFmtId="49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wrapText="1"/>
      <protection/>
    </xf>
    <xf numFmtId="3" fontId="3" fillId="0" borderId="4" xfId="0" applyNumberFormat="1" applyFont="1" applyBorder="1" applyAlignment="1" applyProtection="1">
      <alignment horizontal="center" wrapText="1"/>
      <protection/>
    </xf>
    <xf numFmtId="49" fontId="3" fillId="7" borderId="3" xfId="0" applyNumberFormat="1" applyFont="1" applyFill="1" applyBorder="1" applyAlignment="1" applyProtection="1">
      <alignment horizontal="left" vertical="center" wrapText="1"/>
      <protection/>
    </xf>
    <xf numFmtId="49" fontId="3" fillId="7" borderId="1" xfId="0" applyNumberFormat="1" applyFont="1" applyFill="1" applyBorder="1" applyAlignment="1" applyProtection="1">
      <alignment horizontal="left" vertical="center" wrapText="1"/>
      <protection/>
    </xf>
    <xf numFmtId="49" fontId="3" fillId="7" borderId="2" xfId="0" applyNumberFormat="1" applyFont="1" applyFill="1" applyBorder="1" applyAlignment="1" applyProtection="1">
      <alignment horizontal="left" vertical="center" wrapText="1"/>
      <protection/>
    </xf>
    <xf numFmtId="4" fontId="3" fillId="7" borderId="4" xfId="0" applyNumberFormat="1" applyFont="1" applyFill="1" applyBorder="1" applyAlignment="1" applyProtection="1">
      <alignment horizontal="right" vertical="center" wrapText="1"/>
      <protection/>
    </xf>
    <xf numFmtId="49" fontId="3" fillId="2" borderId="9" xfId="0" applyNumberFormat="1" applyFont="1" applyFill="1" applyBorder="1" applyAlignment="1" applyProtection="1">
      <alignment wrapText="1"/>
      <protection/>
    </xf>
    <xf numFmtId="0" fontId="3" fillId="2" borderId="10" xfId="0" applyFont="1" applyFill="1" applyBorder="1" applyAlignment="1" applyProtection="1">
      <alignment wrapText="1"/>
      <protection/>
    </xf>
    <xf numFmtId="0" fontId="3" fillId="2" borderId="11" xfId="0" applyFont="1" applyFill="1" applyBorder="1" applyAlignment="1" applyProtection="1">
      <alignment wrapText="1"/>
      <protection/>
    </xf>
    <xf numFmtId="4" fontId="3" fillId="2" borderId="12" xfId="0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3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3.625" style="60" customWidth="1"/>
    <col min="2" max="2" width="4.00390625" style="55" customWidth="1"/>
    <col min="3" max="3" width="37.25390625" style="55" customWidth="1"/>
    <col min="4" max="4" width="12.75390625" style="55" bestFit="1" customWidth="1"/>
    <col min="5" max="5" width="16.875" style="53" customWidth="1"/>
    <col min="6" max="6" width="11.625" style="53" bestFit="1" customWidth="1"/>
    <col min="7" max="19" width="9.125" style="53" customWidth="1"/>
    <col min="20" max="16384" width="9.125" style="55" customWidth="1"/>
  </cols>
  <sheetData>
    <row r="1" spans="1:19" s="13" customFormat="1" ht="42.75" customHeight="1">
      <c r="A1" s="62"/>
      <c r="B1" s="63"/>
      <c r="C1" s="129" t="s">
        <v>111</v>
      </c>
      <c r="D1" s="12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3" customFormat="1" ht="12.75">
      <c r="A2" s="62"/>
      <c r="B2" s="63"/>
      <c r="C2" s="63"/>
      <c r="D2" s="6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3" customFormat="1" ht="24.75" customHeight="1">
      <c r="A3" s="128" t="s">
        <v>101</v>
      </c>
      <c r="B3" s="128"/>
      <c r="C3" s="128"/>
      <c r="D3" s="12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3" customFormat="1" ht="12" customHeight="1">
      <c r="A4" s="64"/>
      <c r="B4" s="65"/>
      <c r="C4" s="65"/>
      <c r="D4" s="6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13" customFormat="1" ht="12" customHeight="1" thickBot="1">
      <c r="A5" s="66"/>
      <c r="B5" s="67"/>
      <c r="C5" s="67"/>
      <c r="D5" s="6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32" customFormat="1" ht="22.5">
      <c r="A6" s="112" t="s">
        <v>0</v>
      </c>
      <c r="B6" s="113" t="s">
        <v>11</v>
      </c>
      <c r="C6" s="114" t="s">
        <v>1</v>
      </c>
      <c r="D6" s="115" t="s">
        <v>78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13" customFormat="1" ht="12.75">
      <c r="A7" s="116">
        <v>1</v>
      </c>
      <c r="B7" s="117">
        <v>2</v>
      </c>
      <c r="C7" s="117" t="s">
        <v>33</v>
      </c>
      <c r="D7" s="118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13" customFormat="1" ht="12.75">
      <c r="A8" s="23"/>
      <c r="B8" s="24"/>
      <c r="C8" s="24"/>
      <c r="D8" s="11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13" customFormat="1" ht="12.75">
      <c r="A9" s="3" t="s">
        <v>75</v>
      </c>
      <c r="B9" s="1" t="s">
        <v>2</v>
      </c>
      <c r="C9" s="1" t="s">
        <v>3</v>
      </c>
      <c r="D9" s="4">
        <f>SUM(D11)</f>
        <v>2000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36" customFormat="1" ht="12.75">
      <c r="A10" s="17"/>
      <c r="B10" s="18"/>
      <c r="C10" s="18"/>
      <c r="D10" s="9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37" customFormat="1" ht="12.75">
      <c r="A11" s="93"/>
      <c r="B11" s="94"/>
      <c r="C11" s="94" t="s">
        <v>103</v>
      </c>
      <c r="D11" s="95">
        <f>SUM(D12)</f>
        <v>2000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3" customFormat="1" ht="25.5" customHeight="1">
      <c r="A12" s="87"/>
      <c r="B12" s="88"/>
      <c r="C12" s="77" t="s">
        <v>15</v>
      </c>
      <c r="D12" s="79">
        <v>2000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13" customFormat="1" ht="12.75" customHeight="1">
      <c r="A13" s="87"/>
      <c r="B13" s="88"/>
      <c r="C13" s="77"/>
      <c r="D13" s="7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45" customFormat="1" ht="12.75">
      <c r="A14" s="3" t="s">
        <v>33</v>
      </c>
      <c r="B14" s="1">
        <v>700</v>
      </c>
      <c r="C14" s="1" t="s">
        <v>4</v>
      </c>
      <c r="D14" s="4">
        <f>SUM(D16,D24)</f>
        <v>1274600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36" customFormat="1" ht="12.75">
      <c r="A15" s="17"/>
      <c r="B15" s="18"/>
      <c r="C15" s="18"/>
      <c r="D15" s="9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37" customFormat="1" ht="12.75">
      <c r="A16" s="93"/>
      <c r="B16" s="94"/>
      <c r="C16" s="94" t="s">
        <v>103</v>
      </c>
      <c r="D16" s="95">
        <f>SUM(D17:D22)</f>
        <v>388600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13" customFormat="1" ht="25.5">
      <c r="A17" s="91"/>
      <c r="B17" s="92"/>
      <c r="C17" s="82" t="s">
        <v>20</v>
      </c>
      <c r="D17" s="28">
        <v>50000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13" customFormat="1" ht="25.5">
      <c r="A18" s="91"/>
      <c r="B18" s="92"/>
      <c r="C18" s="82" t="s">
        <v>19</v>
      </c>
      <c r="D18" s="28">
        <v>245000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13" customFormat="1" ht="25.5">
      <c r="A19" s="91"/>
      <c r="B19" s="92"/>
      <c r="C19" s="82" t="s">
        <v>17</v>
      </c>
      <c r="D19" s="28">
        <v>1500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13" customFormat="1" ht="25.5">
      <c r="A20" s="91"/>
      <c r="B20" s="92"/>
      <c r="C20" s="82" t="s">
        <v>18</v>
      </c>
      <c r="D20" s="28">
        <v>87000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13" customFormat="1" ht="12.75">
      <c r="A21" s="91"/>
      <c r="B21" s="92"/>
      <c r="C21" s="82" t="s">
        <v>45</v>
      </c>
      <c r="D21" s="28">
        <v>4100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13" customFormat="1" ht="12.75">
      <c r="A22" s="91"/>
      <c r="B22" s="92"/>
      <c r="C22" s="82" t="s">
        <v>46</v>
      </c>
      <c r="D22" s="28">
        <v>1000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13" customFormat="1" ht="12.75">
      <c r="A23" s="38"/>
      <c r="B23" s="39"/>
      <c r="C23" s="43"/>
      <c r="D23" s="4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42" customFormat="1" ht="12.75">
      <c r="A24" s="108"/>
      <c r="B24" s="109"/>
      <c r="C24" s="25" t="s">
        <v>98</v>
      </c>
      <c r="D24" s="110">
        <f>D26</f>
        <v>886000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46" customFormat="1" ht="12.75">
      <c r="A25" s="102"/>
      <c r="B25" s="103"/>
      <c r="C25" s="70" t="s">
        <v>91</v>
      </c>
      <c r="D25" s="71">
        <f>SUM(D26)</f>
        <v>886000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3" customFormat="1" ht="25.5">
      <c r="A26" s="87"/>
      <c r="B26" s="88"/>
      <c r="C26" s="78" t="s">
        <v>47</v>
      </c>
      <c r="D26" s="79">
        <v>886000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13" customFormat="1" ht="12.75">
      <c r="A27" s="87"/>
      <c r="B27" s="88"/>
      <c r="C27" s="78"/>
      <c r="D27" s="7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45" customFormat="1" ht="12.75">
      <c r="A28" s="85" t="s">
        <v>76</v>
      </c>
      <c r="B28" s="86" t="s">
        <v>70</v>
      </c>
      <c r="C28" s="2" t="s">
        <v>71</v>
      </c>
      <c r="D28" s="4">
        <f>D30</f>
        <v>700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s="13" customFormat="1" ht="12.75">
      <c r="A29" s="87"/>
      <c r="B29" s="88"/>
      <c r="C29" s="78"/>
      <c r="D29" s="7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37" customFormat="1" ht="12.75">
      <c r="A30" s="89"/>
      <c r="B30" s="90"/>
      <c r="C30" s="74" t="s">
        <v>72</v>
      </c>
      <c r="D30" s="75">
        <f>D31</f>
        <v>700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13" customFormat="1" ht="51">
      <c r="A31" s="87"/>
      <c r="B31" s="88"/>
      <c r="C31" s="78" t="s">
        <v>73</v>
      </c>
      <c r="D31" s="79">
        <v>700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13" customFormat="1" ht="12.75">
      <c r="A32" s="76"/>
      <c r="B32" s="77"/>
      <c r="C32" s="78"/>
      <c r="D32" s="7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47" customFormat="1" ht="12.75">
      <c r="A33" s="3" t="s">
        <v>61</v>
      </c>
      <c r="B33" s="1">
        <v>750</v>
      </c>
      <c r="C33" s="2" t="s">
        <v>5</v>
      </c>
      <c r="D33" s="4">
        <f>SUM(D35)</f>
        <v>98144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3" customFormat="1" ht="12.75">
      <c r="A34" s="23"/>
      <c r="B34" s="24"/>
      <c r="C34" s="106"/>
      <c r="D34" s="10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37" customFormat="1" ht="12.75">
      <c r="A35" s="93"/>
      <c r="B35" s="94"/>
      <c r="C35" s="94" t="s">
        <v>103</v>
      </c>
      <c r="D35" s="95">
        <f>SUM(D36:D39)</f>
        <v>98144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13" customFormat="1" ht="38.25">
      <c r="A36" s="80"/>
      <c r="B36" s="81"/>
      <c r="C36" s="82" t="s">
        <v>16</v>
      </c>
      <c r="D36" s="83">
        <v>66344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13" customFormat="1" ht="63.75">
      <c r="A37" s="80"/>
      <c r="B37" s="81"/>
      <c r="C37" s="82" t="s">
        <v>96</v>
      </c>
      <c r="D37" s="83">
        <v>800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s="13" customFormat="1" ht="38.25">
      <c r="A38" s="80"/>
      <c r="B38" s="81"/>
      <c r="C38" s="82" t="s">
        <v>21</v>
      </c>
      <c r="D38" s="83">
        <v>30000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s="13" customFormat="1" ht="25.5">
      <c r="A39" s="80"/>
      <c r="B39" s="81"/>
      <c r="C39" s="82" t="s">
        <v>44</v>
      </c>
      <c r="D39" s="83">
        <v>1000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s="13" customFormat="1" ht="12.75">
      <c r="A40" s="44"/>
      <c r="B40" s="40"/>
      <c r="C40" s="43"/>
      <c r="D40" s="4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13" customFormat="1" ht="38.25">
      <c r="A41" s="3" t="s">
        <v>62</v>
      </c>
      <c r="B41" s="1">
        <v>751</v>
      </c>
      <c r="C41" s="2" t="s">
        <v>12</v>
      </c>
      <c r="D41" s="4">
        <f>D43</f>
        <v>3300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46" customFormat="1" ht="12.75">
      <c r="A42" s="68"/>
      <c r="B42" s="69"/>
      <c r="C42" s="70"/>
      <c r="D42" s="7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37" customFormat="1" ht="12.75">
      <c r="A43" s="72"/>
      <c r="B43" s="73"/>
      <c r="C43" s="74" t="s">
        <v>48</v>
      </c>
      <c r="D43" s="75">
        <f>D44</f>
        <v>3300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s="13" customFormat="1" ht="63.75">
      <c r="A44" s="76"/>
      <c r="B44" s="77"/>
      <c r="C44" s="78" t="s">
        <v>81</v>
      </c>
      <c r="D44" s="79">
        <v>3300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13" customFormat="1" ht="12.75">
      <c r="A45" s="76"/>
      <c r="B45" s="77"/>
      <c r="C45" s="78"/>
      <c r="D45" s="7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47" customFormat="1" ht="25.5">
      <c r="A46" s="120" t="s">
        <v>63</v>
      </c>
      <c r="B46" s="121" t="s">
        <v>104</v>
      </c>
      <c r="C46" s="122" t="s">
        <v>105</v>
      </c>
      <c r="D46" s="123">
        <f>SUM(D48)</f>
        <v>1100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s="13" customFormat="1" ht="12.75">
      <c r="A47" s="76"/>
      <c r="B47" s="77"/>
      <c r="C47" s="78"/>
      <c r="D47" s="7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s="13" customFormat="1" ht="12.75">
      <c r="A48" s="72"/>
      <c r="B48" s="73"/>
      <c r="C48" s="74" t="s">
        <v>72</v>
      </c>
      <c r="D48" s="75">
        <f>SUM(D49)</f>
        <v>1100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13" customFormat="1" ht="38.25">
      <c r="A49" s="76"/>
      <c r="B49" s="77"/>
      <c r="C49" s="78" t="s">
        <v>106</v>
      </c>
      <c r="D49" s="79">
        <v>1100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s="13" customFormat="1" ht="12.75">
      <c r="A50" s="76"/>
      <c r="B50" s="77"/>
      <c r="C50" s="78"/>
      <c r="D50" s="7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s="47" customFormat="1" ht="51">
      <c r="A51" s="3" t="s">
        <v>63</v>
      </c>
      <c r="B51" s="1">
        <v>756</v>
      </c>
      <c r="C51" s="2" t="s">
        <v>6</v>
      </c>
      <c r="D51" s="4">
        <f>SUM(D53)</f>
        <v>11221420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s="36" customFormat="1" ht="12.75">
      <c r="A52" s="33"/>
      <c r="B52" s="34"/>
      <c r="C52" s="48"/>
      <c r="D52" s="35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37" customFormat="1" ht="12.75">
      <c r="A53" s="20"/>
      <c r="B53" s="21"/>
      <c r="C53" s="22" t="s">
        <v>48</v>
      </c>
      <c r="D53" s="105">
        <f>SUM(D54:D76)</f>
        <v>11221420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s="13" customFormat="1" ht="45" customHeight="1">
      <c r="A54" s="91"/>
      <c r="B54" s="92"/>
      <c r="C54" s="82" t="s">
        <v>14</v>
      </c>
      <c r="D54" s="83">
        <v>12000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13" customFormat="1" ht="51" customHeight="1">
      <c r="A55" s="91"/>
      <c r="B55" s="92"/>
      <c r="C55" s="82" t="s">
        <v>13</v>
      </c>
      <c r="D55" s="83">
        <v>500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13" customFormat="1" ht="38.25">
      <c r="A56" s="91"/>
      <c r="B56" s="92"/>
      <c r="C56" s="82" t="s">
        <v>34</v>
      </c>
      <c r="D56" s="83">
        <v>3343708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111" customFormat="1" ht="38.25">
      <c r="A57" s="91"/>
      <c r="B57" s="92"/>
      <c r="C57" s="82" t="s">
        <v>35</v>
      </c>
      <c r="D57" s="83">
        <v>15912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111" customFormat="1" ht="38.25">
      <c r="A58" s="91"/>
      <c r="B58" s="92"/>
      <c r="C58" s="82" t="s">
        <v>36</v>
      </c>
      <c r="D58" s="83">
        <v>100366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s="111" customFormat="1" ht="38.25">
      <c r="A59" s="91"/>
      <c r="B59" s="92"/>
      <c r="C59" s="82" t="s">
        <v>37</v>
      </c>
      <c r="D59" s="28">
        <v>24918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s="13" customFormat="1" ht="38.25">
      <c r="A60" s="91"/>
      <c r="B60" s="92"/>
      <c r="C60" s="82" t="s">
        <v>38</v>
      </c>
      <c r="D60" s="83">
        <v>3000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s="13" customFormat="1" ht="38.25">
      <c r="A61" s="91"/>
      <c r="B61" s="92"/>
      <c r="C61" s="82" t="s">
        <v>39</v>
      </c>
      <c r="D61" s="83">
        <v>28855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s="13" customFormat="1" ht="31.5" customHeight="1">
      <c r="A62" s="91"/>
      <c r="B62" s="92"/>
      <c r="C62" s="82" t="s">
        <v>22</v>
      </c>
      <c r="D62" s="83">
        <v>1604814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s="111" customFormat="1" ht="25.5">
      <c r="A63" s="91"/>
      <c r="B63" s="92"/>
      <c r="C63" s="82" t="s">
        <v>23</v>
      </c>
      <c r="D63" s="83">
        <v>182104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111" customFormat="1" ht="25.5">
      <c r="A64" s="91"/>
      <c r="B64" s="92"/>
      <c r="C64" s="82" t="s">
        <v>42</v>
      </c>
      <c r="D64" s="83">
        <v>8793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111" customFormat="1" ht="25.5">
      <c r="A65" s="91"/>
      <c r="B65" s="92"/>
      <c r="C65" s="82" t="s">
        <v>24</v>
      </c>
      <c r="D65" s="28">
        <v>165362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13" customFormat="1" ht="12.75">
      <c r="A66" s="91"/>
      <c r="B66" s="92"/>
      <c r="C66" s="82" t="s">
        <v>25</v>
      </c>
      <c r="D66" s="83">
        <v>70000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13" customFormat="1" ht="12.75">
      <c r="A67" s="91"/>
      <c r="B67" s="92"/>
      <c r="C67" s="82" t="s">
        <v>49</v>
      </c>
      <c r="D67" s="83">
        <v>7200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13" customFormat="1" ht="25.5">
      <c r="A68" s="91"/>
      <c r="B68" s="92"/>
      <c r="C68" s="82" t="s">
        <v>50</v>
      </c>
      <c r="D68" s="83">
        <v>190000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13" customFormat="1" ht="25.5">
      <c r="A69" s="91"/>
      <c r="B69" s="92"/>
      <c r="C69" s="82" t="s">
        <v>51</v>
      </c>
      <c r="D69" s="83">
        <v>14160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13" customFormat="1" ht="12.75" customHeight="1">
      <c r="A70" s="91"/>
      <c r="B70" s="92"/>
      <c r="C70" s="82" t="s">
        <v>52</v>
      </c>
      <c r="D70" s="83">
        <v>25000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13" customFormat="1" ht="25.5">
      <c r="A71" s="91"/>
      <c r="B71" s="92"/>
      <c r="C71" s="82" t="s">
        <v>53</v>
      </c>
      <c r="D71" s="83">
        <v>185500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s="13" customFormat="1" ht="12.75">
      <c r="A72" s="91"/>
      <c r="B72" s="92"/>
      <c r="C72" s="82" t="s">
        <v>54</v>
      </c>
      <c r="D72" s="83">
        <v>1000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s="13" customFormat="1" ht="12.75">
      <c r="A73" s="91"/>
      <c r="B73" s="92"/>
      <c r="C73" s="82" t="s">
        <v>55</v>
      </c>
      <c r="D73" s="83">
        <v>152000</v>
      </c>
      <c r="E73" s="1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13" customFormat="1" ht="38.25">
      <c r="A74" s="91"/>
      <c r="B74" s="92"/>
      <c r="C74" s="82" t="s">
        <v>56</v>
      </c>
      <c r="D74" s="83">
        <v>500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13" customFormat="1" ht="25.5">
      <c r="A75" s="80"/>
      <c r="B75" s="81"/>
      <c r="C75" s="82" t="s">
        <v>57</v>
      </c>
      <c r="D75" s="83">
        <v>4993728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13" customFormat="1" ht="25.5">
      <c r="A76" s="80"/>
      <c r="B76" s="81"/>
      <c r="C76" s="82" t="s">
        <v>58</v>
      </c>
      <c r="D76" s="83">
        <v>92000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s="13" customFormat="1" ht="12.75">
      <c r="A77" s="44"/>
      <c r="B77" s="40"/>
      <c r="C77" s="43"/>
      <c r="D77" s="4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s="45" customFormat="1" ht="12.75">
      <c r="A78" s="3" t="s">
        <v>59</v>
      </c>
      <c r="B78" s="1">
        <v>758</v>
      </c>
      <c r="C78" s="2" t="s">
        <v>7</v>
      </c>
      <c r="D78" s="4">
        <f>SUM(D80)</f>
        <v>10110347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s="32" customFormat="1" ht="12.75">
      <c r="A79" s="17"/>
      <c r="B79" s="18"/>
      <c r="C79" s="19"/>
      <c r="D79" s="9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s="37" customFormat="1" ht="12.75">
      <c r="A80" s="72"/>
      <c r="B80" s="73"/>
      <c r="C80" s="74" t="s">
        <v>48</v>
      </c>
      <c r="D80" s="75">
        <f>SUM(D81,D85,D82)</f>
        <v>10110347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s="46" customFormat="1" ht="25.5">
      <c r="A81" s="68"/>
      <c r="B81" s="69"/>
      <c r="C81" s="70" t="s">
        <v>26</v>
      </c>
      <c r="D81" s="71">
        <v>7205532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46" customFormat="1" ht="25.5">
      <c r="A82" s="68"/>
      <c r="B82" s="69"/>
      <c r="C82" s="70" t="s">
        <v>27</v>
      </c>
      <c r="D82" s="71">
        <f>SUM(D83:D84)</f>
        <v>2811920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46" customFormat="1" ht="12.75">
      <c r="A83" s="68"/>
      <c r="B83" s="69"/>
      <c r="C83" s="70" t="s">
        <v>40</v>
      </c>
      <c r="D83" s="71">
        <v>2289525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46" customFormat="1" ht="12.75">
      <c r="A84" s="68"/>
      <c r="B84" s="69"/>
      <c r="C84" s="70" t="s">
        <v>41</v>
      </c>
      <c r="D84" s="71">
        <v>522395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46" customFormat="1" ht="25.5">
      <c r="A85" s="102"/>
      <c r="B85" s="103"/>
      <c r="C85" s="70" t="s">
        <v>28</v>
      </c>
      <c r="D85" s="71">
        <v>92895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13" customFormat="1" ht="12.75">
      <c r="A86" s="76"/>
      <c r="B86" s="77"/>
      <c r="C86" s="78"/>
      <c r="D86" s="79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s="47" customFormat="1" ht="12.75">
      <c r="A87" s="3" t="s">
        <v>60</v>
      </c>
      <c r="B87" s="1">
        <v>801</v>
      </c>
      <c r="C87" s="2" t="s">
        <v>8</v>
      </c>
      <c r="D87" s="4">
        <f>SUM(D89,D98)</f>
        <v>639106.64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s="46" customFormat="1" ht="12.75">
      <c r="A88" s="68"/>
      <c r="B88" s="69"/>
      <c r="C88" s="70"/>
      <c r="D88" s="7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37" customFormat="1" ht="12.75">
      <c r="A89" s="20"/>
      <c r="B89" s="21"/>
      <c r="C89" s="22" t="s">
        <v>48</v>
      </c>
      <c r="D89" s="105">
        <f>SUM(D90,D92)</f>
        <v>364106.64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13" customFormat="1" ht="63.75">
      <c r="A90" s="80"/>
      <c r="B90" s="81"/>
      <c r="C90" s="104" t="s">
        <v>107</v>
      </c>
      <c r="D90" s="83">
        <f>SUM(D91)</f>
        <v>126974.64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s="13" customFormat="1" ht="38.25">
      <c r="A91" s="80"/>
      <c r="B91" s="81"/>
      <c r="C91" s="104" t="s">
        <v>108</v>
      </c>
      <c r="D91" s="83">
        <v>126974.64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s="13" customFormat="1" ht="12.75">
      <c r="A92" s="80"/>
      <c r="B92" s="81"/>
      <c r="C92" s="104" t="s">
        <v>109</v>
      </c>
      <c r="D92" s="83">
        <f>SUM(D93:D96)</f>
        <v>237132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s="13" customFormat="1" ht="25.5">
      <c r="A93" s="80"/>
      <c r="B93" s="81"/>
      <c r="C93" s="104" t="s">
        <v>29</v>
      </c>
      <c r="D93" s="83">
        <v>47600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s="13" customFormat="1" ht="12.75">
      <c r="A94" s="80"/>
      <c r="B94" s="81"/>
      <c r="C94" s="82" t="s">
        <v>30</v>
      </c>
      <c r="D94" s="83">
        <v>170000</v>
      </c>
      <c r="E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s="13" customFormat="1" ht="25.5">
      <c r="A95" s="80"/>
      <c r="B95" s="81"/>
      <c r="C95" s="82" t="s">
        <v>69</v>
      </c>
      <c r="D95" s="83">
        <v>15000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s="13" customFormat="1" ht="12.75">
      <c r="A96" s="80"/>
      <c r="B96" s="81"/>
      <c r="C96" s="82" t="s">
        <v>110</v>
      </c>
      <c r="D96" s="83">
        <v>4532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13" customFormat="1" ht="12.75">
      <c r="A97" s="44"/>
      <c r="B97" s="40"/>
      <c r="C97" s="43"/>
      <c r="D97" s="4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s="42" customFormat="1" ht="12.75">
      <c r="A98" s="29"/>
      <c r="B98" s="30"/>
      <c r="C98" s="101" t="s">
        <v>67</v>
      </c>
      <c r="D98" s="31">
        <f>SUM(D99)</f>
        <v>275000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s="46" customFormat="1" ht="25.5">
      <c r="A99" s="26"/>
      <c r="B99" s="27"/>
      <c r="C99" s="27" t="s">
        <v>92</v>
      </c>
      <c r="D99" s="28">
        <f>SUM(D100)</f>
        <v>275000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13" customFormat="1" ht="38.25">
      <c r="A100" s="80"/>
      <c r="B100" s="81"/>
      <c r="C100" s="82" t="s">
        <v>100</v>
      </c>
      <c r="D100" s="83">
        <v>275000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s="13" customFormat="1" ht="12.75">
      <c r="A101" s="80"/>
      <c r="B101" s="81"/>
      <c r="C101" s="82"/>
      <c r="D101" s="8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s="45" customFormat="1" ht="12.75">
      <c r="A102" s="3" t="s">
        <v>64</v>
      </c>
      <c r="B102" s="1" t="s">
        <v>65</v>
      </c>
      <c r="C102" s="2" t="s">
        <v>66</v>
      </c>
      <c r="D102" s="4">
        <f>SUM(D104)</f>
        <v>35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s="13" customFormat="1" ht="12.75">
      <c r="A103" s="76"/>
      <c r="B103" s="77"/>
      <c r="C103" s="78"/>
      <c r="D103" s="79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s="37" customFormat="1" ht="12.75">
      <c r="A104" s="72"/>
      <c r="B104" s="73"/>
      <c r="C104" s="74" t="s">
        <v>72</v>
      </c>
      <c r="D104" s="75">
        <f>D105</f>
        <v>35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13" customFormat="1" ht="38.25">
      <c r="A105" s="76"/>
      <c r="B105" s="77"/>
      <c r="C105" s="78" t="s">
        <v>74</v>
      </c>
      <c r="D105" s="79">
        <v>35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s="13" customFormat="1" ht="12.75">
      <c r="A106" s="44"/>
      <c r="B106" s="40"/>
      <c r="C106" s="43"/>
      <c r="D106" s="4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s="47" customFormat="1" ht="12.75">
      <c r="A107" s="3" t="s">
        <v>68</v>
      </c>
      <c r="B107" s="1">
        <v>852</v>
      </c>
      <c r="C107" s="2" t="s">
        <v>9</v>
      </c>
      <c r="D107" s="4">
        <f>SUM(D109)</f>
        <v>2703366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s="13" customFormat="1" ht="12.75">
      <c r="A108" s="33"/>
      <c r="B108" s="34"/>
      <c r="C108" s="48"/>
      <c r="D108" s="3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s="37" customFormat="1" ht="12.75">
      <c r="A109" s="93"/>
      <c r="B109" s="94"/>
      <c r="C109" s="74" t="s">
        <v>48</v>
      </c>
      <c r="D109" s="95">
        <f>SUM(D110:D123)</f>
        <v>2703366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13" customFormat="1" ht="89.25">
      <c r="A110" s="80"/>
      <c r="B110" s="81"/>
      <c r="C110" s="82" t="s">
        <v>82</v>
      </c>
      <c r="D110" s="83">
        <v>2199283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s="13" customFormat="1" ht="102">
      <c r="A111" s="80"/>
      <c r="B111" s="81"/>
      <c r="C111" s="84" t="s">
        <v>83</v>
      </c>
      <c r="D111" s="83">
        <v>5324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s="13" customFormat="1" ht="102">
      <c r="A112" s="38"/>
      <c r="B112" s="39"/>
      <c r="C112" s="84" t="s">
        <v>84</v>
      </c>
      <c r="D112" s="83">
        <v>6400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s="13" customFormat="1" ht="51">
      <c r="A113" s="91"/>
      <c r="B113" s="92"/>
      <c r="C113" s="82" t="s">
        <v>43</v>
      </c>
      <c r="D113" s="83">
        <v>68648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s="13" customFormat="1" ht="38.25">
      <c r="A114" s="91"/>
      <c r="B114" s="92"/>
      <c r="C114" s="82" t="s">
        <v>85</v>
      </c>
      <c r="D114" s="83">
        <v>63000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s="13" customFormat="1" ht="51">
      <c r="A115" s="91"/>
      <c r="B115" s="92"/>
      <c r="C115" s="82" t="s">
        <v>86</v>
      </c>
      <c r="D115" s="83">
        <v>153695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s="13" customFormat="1" ht="57.75" customHeight="1">
      <c r="A116" s="91"/>
      <c r="B116" s="92"/>
      <c r="C116" s="82" t="s">
        <v>99</v>
      </c>
      <c r="D116" s="83">
        <v>74016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s="13" customFormat="1" ht="25.5">
      <c r="A117" s="91"/>
      <c r="B117" s="92"/>
      <c r="C117" s="82" t="s">
        <v>31</v>
      </c>
      <c r="D117" s="83">
        <v>4000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s="13" customFormat="1" ht="12.75">
      <c r="A118" s="91"/>
      <c r="B118" s="92"/>
      <c r="C118" s="82" t="s">
        <v>32</v>
      </c>
      <c r="D118" s="83">
        <v>20000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s="13" customFormat="1" ht="25.5">
      <c r="A119" s="80"/>
      <c r="B119" s="81"/>
      <c r="C119" s="82" t="s">
        <v>87</v>
      </c>
      <c r="D119" s="83">
        <v>20000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s="13" customFormat="1" ht="25.5">
      <c r="A120" s="80"/>
      <c r="B120" s="81"/>
      <c r="C120" s="82" t="s">
        <v>88</v>
      </c>
      <c r="D120" s="83">
        <v>10000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s="13" customFormat="1" ht="25.5">
      <c r="A121" s="80"/>
      <c r="B121" s="81"/>
      <c r="C121" s="82" t="s">
        <v>89</v>
      </c>
      <c r="D121" s="83">
        <v>7000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s="13" customFormat="1" ht="63.75">
      <c r="A122" s="26"/>
      <c r="B122" s="27"/>
      <c r="C122" s="16" t="s">
        <v>90</v>
      </c>
      <c r="D122" s="28">
        <v>60000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s="13" customFormat="1" ht="34.5" customHeight="1">
      <c r="A123" s="26"/>
      <c r="B123" s="27"/>
      <c r="C123" s="16" t="s">
        <v>97</v>
      </c>
      <c r="D123" s="28">
        <v>12000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s="36" customFormat="1" ht="12.75">
      <c r="A124" s="33"/>
      <c r="B124" s="34"/>
      <c r="C124" s="48"/>
      <c r="D124" s="35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50" customFormat="1" ht="25.5">
      <c r="A125" s="3" t="s">
        <v>77</v>
      </c>
      <c r="B125" s="1" t="s">
        <v>93</v>
      </c>
      <c r="C125" s="2" t="s">
        <v>94</v>
      </c>
      <c r="D125" s="4">
        <f>SUM(D127)</f>
        <v>50000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:19" s="36" customFormat="1" ht="12.75">
      <c r="A126" s="17"/>
      <c r="B126" s="18"/>
      <c r="C126" s="19"/>
      <c r="D126" s="9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36" customFormat="1" ht="12.75">
      <c r="A127" s="72"/>
      <c r="B127" s="73"/>
      <c r="C127" s="74" t="s">
        <v>72</v>
      </c>
      <c r="D127" s="75">
        <f>SUM(D128:D129)</f>
        <v>50000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36" customFormat="1" ht="25.5">
      <c r="A128" s="97"/>
      <c r="B128" s="98"/>
      <c r="C128" s="99" t="s">
        <v>95</v>
      </c>
      <c r="D128" s="100">
        <v>30000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36" customFormat="1" ht="25.5">
      <c r="A129" s="97"/>
      <c r="B129" s="98"/>
      <c r="C129" s="99" t="s">
        <v>102</v>
      </c>
      <c r="D129" s="100">
        <v>20000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36" customFormat="1" ht="12.75">
      <c r="A130" s="97"/>
      <c r="B130" s="98"/>
      <c r="C130" s="99"/>
      <c r="D130" s="100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13" customFormat="1" ht="12.75">
      <c r="A131" s="44"/>
      <c r="B131" s="40"/>
      <c r="C131" s="43"/>
      <c r="D131" s="41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6"/>
      <c r="P131" s="6"/>
      <c r="Q131" s="6"/>
      <c r="R131" s="6"/>
      <c r="S131" s="6"/>
    </row>
    <row r="132" spans="1:19" s="45" customFormat="1" ht="13.5" thickBot="1">
      <c r="A132" s="124"/>
      <c r="B132" s="125"/>
      <c r="C132" s="126" t="s">
        <v>10</v>
      </c>
      <c r="D132" s="127">
        <f>SUM(D107,D51,D41,D33,D14,D78,D9,D87,D28,D102,D125,D46)</f>
        <v>26104118.64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4" ht="12.75">
      <c r="A133" s="51"/>
      <c r="B133" s="52"/>
      <c r="C133" s="53"/>
      <c r="D133" s="54"/>
    </row>
    <row r="134" spans="1:4" ht="12.75">
      <c r="A134" s="56"/>
      <c r="B134" s="57"/>
      <c r="C134" s="57" t="s">
        <v>79</v>
      </c>
      <c r="D134" s="58">
        <f>D132-D135</f>
        <v>24943118.64</v>
      </c>
    </row>
    <row r="135" spans="1:4" ht="12.75">
      <c r="A135" s="56"/>
      <c r="B135" s="57"/>
      <c r="C135" s="57" t="s">
        <v>80</v>
      </c>
      <c r="D135" s="58">
        <f>SUM(D98,D24)</f>
        <v>1161000</v>
      </c>
    </row>
    <row r="136" spans="1:4" ht="12.75">
      <c r="A136" s="59"/>
      <c r="B136" s="53"/>
      <c r="C136" s="53"/>
      <c r="D136" s="54"/>
    </row>
    <row r="137" spans="1:4" ht="12.75">
      <c r="A137" s="59"/>
      <c r="B137" s="53"/>
      <c r="C137" s="53"/>
      <c r="D137" s="54"/>
    </row>
    <row r="138" spans="1:4" ht="12.75">
      <c r="A138" s="59"/>
      <c r="B138" s="53"/>
      <c r="C138" s="53"/>
      <c r="D138" s="54"/>
    </row>
    <row r="139" spans="1:4" ht="12.75">
      <c r="A139" s="59"/>
      <c r="B139" s="53"/>
      <c r="C139" s="53"/>
      <c r="D139" s="54"/>
    </row>
    <row r="140" spans="1:4" ht="12.75">
      <c r="A140" s="59"/>
      <c r="B140" s="53"/>
      <c r="C140" s="53"/>
      <c r="D140" s="54"/>
    </row>
    <row r="141" spans="1:4" ht="12.75">
      <c r="A141" s="59"/>
      <c r="B141" s="53"/>
      <c r="C141" s="53"/>
      <c r="D141" s="54"/>
    </row>
    <row r="142" spans="1:4" ht="12.75">
      <c r="A142" s="59"/>
      <c r="B142" s="53"/>
      <c r="C142" s="53"/>
      <c r="D142" s="54"/>
    </row>
    <row r="143" spans="1:4" ht="12.75">
      <c r="A143" s="59"/>
      <c r="B143" s="53"/>
      <c r="C143" s="53"/>
      <c r="D143" s="54"/>
    </row>
    <row r="144" spans="1:4" ht="12.75">
      <c r="A144" s="59"/>
      <c r="B144" s="53"/>
      <c r="C144" s="53"/>
      <c r="D144" s="54"/>
    </row>
    <row r="145" spans="1:4" ht="12.75">
      <c r="A145" s="59"/>
      <c r="B145" s="53"/>
      <c r="C145" s="53"/>
      <c r="D145" s="54"/>
    </row>
    <row r="146" spans="1:4" ht="12.75">
      <c r="A146" s="59"/>
      <c r="B146" s="53"/>
      <c r="C146" s="53"/>
      <c r="D146" s="54"/>
    </row>
    <row r="147" spans="1:4" ht="12.75">
      <c r="A147" s="59"/>
      <c r="B147" s="53"/>
      <c r="C147" s="53"/>
      <c r="D147" s="54"/>
    </row>
    <row r="148" spans="1:4" ht="12.75">
      <c r="A148" s="59"/>
      <c r="B148" s="53"/>
      <c r="C148" s="53"/>
      <c r="D148" s="54"/>
    </row>
    <row r="149" ht="12.75">
      <c r="D149" s="61"/>
    </row>
    <row r="150" ht="12.75">
      <c r="D150" s="61"/>
    </row>
    <row r="151" ht="12.75">
      <c r="D151" s="61"/>
    </row>
    <row r="152" ht="12.75">
      <c r="D152" s="61"/>
    </row>
    <row r="153" ht="12.75">
      <c r="D153" s="61"/>
    </row>
    <row r="154" ht="12.75">
      <c r="D154" s="61"/>
    </row>
    <row r="155" ht="12.75">
      <c r="D155" s="61"/>
    </row>
    <row r="156" ht="12.75">
      <c r="D156" s="61"/>
    </row>
    <row r="157" ht="12.75">
      <c r="D157" s="61"/>
    </row>
    <row r="158" ht="12.75">
      <c r="D158" s="61"/>
    </row>
    <row r="159" ht="12.75">
      <c r="D159" s="61"/>
    </row>
    <row r="160" ht="12.75">
      <c r="D160" s="61"/>
    </row>
    <row r="161" ht="12.75">
      <c r="D161" s="61"/>
    </row>
    <row r="162" ht="12.75">
      <c r="D162" s="61"/>
    </row>
    <row r="163" ht="12.75">
      <c r="D163" s="61"/>
    </row>
    <row r="164" ht="12.75">
      <c r="D164" s="61"/>
    </row>
    <row r="165" ht="12.75">
      <c r="D165" s="61"/>
    </row>
    <row r="166" ht="12.75">
      <c r="D166" s="61"/>
    </row>
    <row r="167" ht="12.75">
      <c r="D167" s="61"/>
    </row>
    <row r="168" ht="12.75">
      <c r="D168" s="61"/>
    </row>
    <row r="169" ht="12.75">
      <c r="D169" s="61"/>
    </row>
    <row r="170" ht="12.75">
      <c r="D170" s="61"/>
    </row>
    <row r="171" ht="12.75">
      <c r="D171" s="61"/>
    </row>
    <row r="172" ht="12.75">
      <c r="D172" s="61"/>
    </row>
    <row r="173" ht="12.75">
      <c r="D173" s="61"/>
    </row>
    <row r="174" ht="12.75">
      <c r="D174" s="61"/>
    </row>
    <row r="175" ht="12.75">
      <c r="D175" s="61"/>
    </row>
    <row r="176" ht="12.75">
      <c r="D176" s="61"/>
    </row>
    <row r="177" ht="12.75">
      <c r="D177" s="61"/>
    </row>
    <row r="178" ht="12.75">
      <c r="D178" s="61"/>
    </row>
    <row r="179" ht="12.75">
      <c r="D179" s="61"/>
    </row>
    <row r="180" ht="12.75">
      <c r="D180" s="61"/>
    </row>
    <row r="181" ht="12.75">
      <c r="D181" s="61"/>
    </row>
    <row r="182" ht="12.75">
      <c r="D182" s="61"/>
    </row>
    <row r="183" ht="12.75">
      <c r="D183" s="61"/>
    </row>
    <row r="184" ht="12.75">
      <c r="D184" s="61"/>
    </row>
    <row r="185" ht="12.75">
      <c r="D185" s="61"/>
    </row>
    <row r="186" ht="12.75">
      <c r="D186" s="61"/>
    </row>
    <row r="187" ht="12.75">
      <c r="D187" s="61"/>
    </row>
    <row r="188" ht="12.75">
      <c r="D188" s="61"/>
    </row>
    <row r="189" ht="12.75">
      <c r="D189" s="61"/>
    </row>
    <row r="190" ht="12.75">
      <c r="D190" s="61"/>
    </row>
    <row r="191" ht="12.75">
      <c r="D191" s="61"/>
    </row>
    <row r="192" ht="12.75">
      <c r="D192" s="61"/>
    </row>
    <row r="193" ht="12.75">
      <c r="D193" s="61"/>
    </row>
    <row r="194" ht="12.75">
      <c r="D194" s="61"/>
    </row>
    <row r="195" ht="12.75">
      <c r="D195" s="61"/>
    </row>
    <row r="196" ht="12.75">
      <c r="D196" s="61"/>
    </row>
    <row r="197" ht="12.75">
      <c r="D197" s="61"/>
    </row>
    <row r="198" ht="12.75">
      <c r="D198" s="61"/>
    </row>
    <row r="199" ht="12.75">
      <c r="D199" s="61"/>
    </row>
    <row r="200" ht="12.75">
      <c r="D200" s="61"/>
    </row>
    <row r="201" ht="12.75">
      <c r="D201" s="61"/>
    </row>
    <row r="202" ht="12.75">
      <c r="D202" s="61"/>
    </row>
    <row r="203" ht="12.75">
      <c r="D203" s="61"/>
    </row>
    <row r="204" ht="12.75">
      <c r="D204" s="61"/>
    </row>
    <row r="205" ht="12.75">
      <c r="D205" s="61"/>
    </row>
    <row r="206" ht="12.75">
      <c r="D206" s="61"/>
    </row>
    <row r="207" ht="12.75">
      <c r="D207" s="61"/>
    </row>
    <row r="208" ht="12.75">
      <c r="D208" s="61"/>
    </row>
    <row r="209" ht="12.75">
      <c r="D209" s="61"/>
    </row>
    <row r="210" ht="12.75">
      <c r="D210" s="61"/>
    </row>
    <row r="211" ht="12.75">
      <c r="D211" s="61"/>
    </row>
    <row r="212" ht="12.75">
      <c r="D212" s="61"/>
    </row>
    <row r="213" ht="12.75">
      <c r="D213" s="61"/>
    </row>
    <row r="214" ht="12.75">
      <c r="D214" s="61"/>
    </row>
    <row r="215" ht="12.75">
      <c r="D215" s="61"/>
    </row>
    <row r="216" ht="12.75">
      <c r="D216" s="61"/>
    </row>
    <row r="217" ht="12.75">
      <c r="D217" s="61"/>
    </row>
    <row r="218" ht="12.75">
      <c r="D218" s="61"/>
    </row>
    <row r="219" ht="12.75">
      <c r="D219" s="61"/>
    </row>
    <row r="220" ht="12.75">
      <c r="D220" s="61"/>
    </row>
    <row r="221" ht="12.75">
      <c r="D221" s="61"/>
    </row>
    <row r="222" ht="12.75">
      <c r="D222" s="61"/>
    </row>
    <row r="223" ht="12.75">
      <c r="D223" s="61"/>
    </row>
    <row r="224" ht="12.75">
      <c r="D224" s="61"/>
    </row>
    <row r="225" ht="12.75">
      <c r="D225" s="61"/>
    </row>
    <row r="226" ht="12.75">
      <c r="D226" s="61"/>
    </row>
    <row r="227" ht="12.75">
      <c r="D227" s="61"/>
    </row>
    <row r="228" ht="12.75">
      <c r="D228" s="61"/>
    </row>
    <row r="229" ht="12.75">
      <c r="D229" s="61"/>
    </row>
    <row r="230" ht="12.75">
      <c r="D230" s="61"/>
    </row>
    <row r="231" ht="12.75">
      <c r="D231" s="61"/>
    </row>
    <row r="232" ht="12.75">
      <c r="D232" s="61"/>
    </row>
    <row r="233" ht="12.75">
      <c r="D233" s="61"/>
    </row>
    <row r="234" ht="12.75">
      <c r="D234" s="61"/>
    </row>
    <row r="235" ht="12.75">
      <c r="D235" s="61"/>
    </row>
    <row r="236" ht="12.75">
      <c r="D236" s="61"/>
    </row>
    <row r="237" ht="12.75">
      <c r="D237" s="61"/>
    </row>
    <row r="238" ht="12.75">
      <c r="D238" s="61"/>
    </row>
    <row r="239" ht="12.75">
      <c r="D239" s="61"/>
    </row>
    <row r="240" ht="12.75">
      <c r="D240" s="61"/>
    </row>
    <row r="241" ht="12.75">
      <c r="D241" s="61"/>
    </row>
    <row r="242" ht="12.75">
      <c r="D242" s="61"/>
    </row>
    <row r="243" ht="12.75">
      <c r="D243" s="61"/>
    </row>
    <row r="244" ht="12.75">
      <c r="D244" s="61"/>
    </row>
    <row r="245" ht="12.75">
      <c r="D245" s="61"/>
    </row>
    <row r="246" ht="12.75">
      <c r="D246" s="61"/>
    </row>
    <row r="247" ht="12.75">
      <c r="D247" s="61"/>
    </row>
    <row r="248" ht="12.75">
      <c r="D248" s="61"/>
    </row>
    <row r="249" ht="12.75">
      <c r="D249" s="61"/>
    </row>
    <row r="250" ht="12.75">
      <c r="D250" s="61"/>
    </row>
    <row r="251" ht="12.75">
      <c r="D251" s="61"/>
    </row>
    <row r="252" ht="12.75">
      <c r="D252" s="61"/>
    </row>
    <row r="253" ht="12.75">
      <c r="D253" s="61"/>
    </row>
    <row r="254" ht="12.75">
      <c r="D254" s="61"/>
    </row>
    <row r="255" ht="12.75">
      <c r="D255" s="61"/>
    </row>
    <row r="256" ht="12.75">
      <c r="D256" s="61"/>
    </row>
    <row r="257" ht="12.75">
      <c r="D257" s="61"/>
    </row>
    <row r="258" ht="12.75">
      <c r="D258" s="61"/>
    </row>
    <row r="259" ht="12.75">
      <c r="D259" s="61"/>
    </row>
    <row r="260" ht="12.75">
      <c r="D260" s="61"/>
    </row>
    <row r="261" ht="12.75">
      <c r="D261" s="61"/>
    </row>
    <row r="262" ht="12.75">
      <c r="D262" s="61"/>
    </row>
    <row r="263" ht="12.75">
      <c r="D263" s="61"/>
    </row>
    <row r="264" ht="12.75">
      <c r="D264" s="61"/>
    </row>
    <row r="265" ht="12.75">
      <c r="D265" s="61"/>
    </row>
    <row r="266" ht="12.75">
      <c r="D266" s="61"/>
    </row>
    <row r="267" ht="12.75">
      <c r="D267" s="61"/>
    </row>
    <row r="268" ht="12.75">
      <c r="D268" s="61"/>
    </row>
    <row r="269" ht="12.75">
      <c r="D269" s="61"/>
    </row>
    <row r="270" ht="12.75">
      <c r="D270" s="61"/>
    </row>
    <row r="271" ht="12.75">
      <c r="D271" s="61"/>
    </row>
    <row r="272" ht="12.75">
      <c r="D272" s="61"/>
    </row>
    <row r="273" ht="12.75">
      <c r="D273" s="61"/>
    </row>
    <row r="274" ht="12.75">
      <c r="D274" s="61"/>
    </row>
    <row r="275" ht="12.75">
      <c r="D275" s="61"/>
    </row>
    <row r="276" ht="12.75">
      <c r="D276" s="61"/>
    </row>
    <row r="277" ht="12.75">
      <c r="D277" s="61"/>
    </row>
    <row r="278" ht="12.75">
      <c r="D278" s="61"/>
    </row>
    <row r="279" ht="12.75">
      <c r="D279" s="61"/>
    </row>
    <row r="280" ht="12.75">
      <c r="D280" s="61"/>
    </row>
    <row r="281" ht="12.75">
      <c r="D281" s="61"/>
    </row>
    <row r="282" ht="12.75">
      <c r="D282" s="61"/>
    </row>
    <row r="283" ht="12.75">
      <c r="D283" s="61"/>
    </row>
    <row r="284" ht="12.75">
      <c r="D284" s="61"/>
    </row>
    <row r="285" ht="12.75">
      <c r="D285" s="61"/>
    </row>
    <row r="286" ht="12.75">
      <c r="D286" s="61"/>
    </row>
    <row r="287" ht="12.75">
      <c r="D287" s="61"/>
    </row>
    <row r="288" ht="12.75">
      <c r="D288" s="61"/>
    </row>
    <row r="289" ht="12.75">
      <c r="D289" s="61"/>
    </row>
    <row r="290" ht="12.75">
      <c r="D290" s="61"/>
    </row>
    <row r="291" ht="12.75">
      <c r="D291" s="61"/>
    </row>
    <row r="292" ht="12.75">
      <c r="D292" s="61"/>
    </row>
    <row r="293" ht="12.75">
      <c r="D293" s="61"/>
    </row>
    <row r="294" ht="12.75">
      <c r="D294" s="61"/>
    </row>
    <row r="295" ht="12.75">
      <c r="D295" s="61"/>
    </row>
    <row r="296" ht="12.75">
      <c r="D296" s="61"/>
    </row>
    <row r="297" ht="12.75">
      <c r="D297" s="61"/>
    </row>
    <row r="298" ht="12.75">
      <c r="D298" s="61"/>
    </row>
    <row r="299" ht="12.75">
      <c r="D299" s="61"/>
    </row>
    <row r="300" ht="12.75">
      <c r="D300" s="61"/>
    </row>
    <row r="301" ht="12.75">
      <c r="D301" s="61"/>
    </row>
    <row r="302" ht="12.75">
      <c r="D302" s="61"/>
    </row>
    <row r="303" ht="12.75">
      <c r="D303" s="61"/>
    </row>
    <row r="304" ht="12.75">
      <c r="D304" s="61"/>
    </row>
    <row r="305" ht="12.75">
      <c r="D305" s="61"/>
    </row>
    <row r="306" ht="12.75">
      <c r="D306" s="61"/>
    </row>
    <row r="307" ht="12.75">
      <c r="D307" s="61"/>
    </row>
    <row r="308" ht="12.75">
      <c r="D308" s="61"/>
    </row>
    <row r="309" ht="12.75">
      <c r="D309" s="61"/>
    </row>
    <row r="310" ht="12.75">
      <c r="D310" s="61"/>
    </row>
    <row r="311" ht="12.75">
      <c r="D311" s="61"/>
    </row>
    <row r="312" ht="12.75">
      <c r="D312" s="61"/>
    </row>
    <row r="313" ht="12.75">
      <c r="D313" s="61"/>
    </row>
    <row r="314" ht="12.75">
      <c r="D314" s="61"/>
    </row>
    <row r="315" ht="12.75">
      <c r="D315" s="61"/>
    </row>
    <row r="316" ht="12.75">
      <c r="D316" s="61"/>
    </row>
    <row r="317" ht="12.75">
      <c r="D317" s="61"/>
    </row>
    <row r="318" ht="12.75">
      <c r="D318" s="61"/>
    </row>
    <row r="319" ht="12.75">
      <c r="D319" s="61"/>
    </row>
    <row r="320" ht="12.75">
      <c r="D320" s="61"/>
    </row>
    <row r="321" ht="12.75">
      <c r="D321" s="61"/>
    </row>
    <row r="322" ht="12.75">
      <c r="D322" s="61"/>
    </row>
    <row r="323" ht="12.75">
      <c r="D323" s="61"/>
    </row>
    <row r="324" ht="12.75">
      <c r="D324" s="61"/>
    </row>
    <row r="325" ht="12.75">
      <c r="D325" s="61"/>
    </row>
    <row r="326" ht="12.75">
      <c r="D326" s="61"/>
    </row>
    <row r="327" ht="12.75">
      <c r="D327" s="61"/>
    </row>
    <row r="328" ht="12.75">
      <c r="D328" s="61"/>
    </row>
    <row r="329" ht="12.75">
      <c r="D329" s="61"/>
    </row>
    <row r="330" ht="12.75">
      <c r="D330" s="61"/>
    </row>
    <row r="331" ht="12.75">
      <c r="D331" s="61"/>
    </row>
    <row r="332" ht="12.75">
      <c r="D332" s="61"/>
    </row>
    <row r="333" ht="12.75">
      <c r="D333" s="61"/>
    </row>
    <row r="334" ht="12.75">
      <c r="D334" s="61"/>
    </row>
    <row r="335" ht="12.75">
      <c r="D335" s="61"/>
    </row>
    <row r="336" ht="12.75">
      <c r="D336" s="61"/>
    </row>
    <row r="337" ht="12.75">
      <c r="D337" s="61"/>
    </row>
    <row r="338" ht="12.75">
      <c r="D338" s="61"/>
    </row>
    <row r="339" ht="12.75">
      <c r="D339" s="61"/>
    </row>
    <row r="340" ht="12.75">
      <c r="D340" s="61"/>
    </row>
    <row r="341" ht="12.75">
      <c r="D341" s="61"/>
    </row>
    <row r="342" ht="12.75">
      <c r="D342" s="61"/>
    </row>
    <row r="343" ht="12.75">
      <c r="D343" s="61"/>
    </row>
    <row r="344" ht="12.75">
      <c r="D344" s="61"/>
    </row>
    <row r="345" ht="12.75">
      <c r="D345" s="61"/>
    </row>
    <row r="346" ht="12.75">
      <c r="D346" s="61"/>
    </row>
    <row r="347" ht="12.75">
      <c r="D347" s="61"/>
    </row>
    <row r="348" ht="12.75">
      <c r="D348" s="61"/>
    </row>
    <row r="349" ht="12.75">
      <c r="D349" s="61"/>
    </row>
    <row r="350" ht="12.75">
      <c r="D350" s="61"/>
    </row>
    <row r="351" ht="12.75">
      <c r="D351" s="61"/>
    </row>
    <row r="352" ht="12.75">
      <c r="D352" s="61"/>
    </row>
    <row r="353" ht="12.75">
      <c r="D353" s="61"/>
    </row>
    <row r="354" ht="12.75">
      <c r="D354" s="61"/>
    </row>
    <row r="355" ht="12.75">
      <c r="D355" s="61"/>
    </row>
    <row r="356" ht="12.75">
      <c r="D356" s="61"/>
    </row>
    <row r="357" ht="12.75">
      <c r="D357" s="61"/>
    </row>
    <row r="358" ht="12.75">
      <c r="D358" s="61"/>
    </row>
    <row r="359" ht="12.75">
      <c r="D359" s="61"/>
    </row>
    <row r="360" ht="12.75">
      <c r="D360" s="61"/>
    </row>
    <row r="361" ht="12.75">
      <c r="D361" s="61"/>
    </row>
    <row r="362" ht="12.75">
      <c r="D362" s="61"/>
    </row>
    <row r="363" ht="12.75">
      <c r="D363" s="61"/>
    </row>
    <row r="364" ht="12.75">
      <c r="D364" s="61"/>
    </row>
    <row r="365" ht="12.75">
      <c r="D365" s="61"/>
    </row>
    <row r="366" ht="12.75">
      <c r="D366" s="61"/>
    </row>
    <row r="367" ht="12.75">
      <c r="D367" s="61"/>
    </row>
    <row r="368" ht="12.75">
      <c r="D368" s="61"/>
    </row>
    <row r="369" ht="12.75">
      <c r="D369" s="61"/>
    </row>
    <row r="370" ht="12.75">
      <c r="D370" s="61"/>
    </row>
    <row r="371" ht="12.75">
      <c r="D371" s="61"/>
    </row>
    <row r="372" ht="12.75">
      <c r="D372" s="61"/>
    </row>
    <row r="373" ht="12.75">
      <c r="D373" s="61"/>
    </row>
    <row r="374" ht="12.75">
      <c r="D374" s="61"/>
    </row>
    <row r="375" ht="12.75">
      <c r="D375" s="61"/>
    </row>
    <row r="376" ht="12.75">
      <c r="D376" s="61"/>
    </row>
    <row r="377" ht="12.75">
      <c r="D377" s="61"/>
    </row>
    <row r="378" ht="12.75">
      <c r="D378" s="61"/>
    </row>
    <row r="379" ht="12.75">
      <c r="D379" s="61"/>
    </row>
    <row r="380" ht="12.75">
      <c r="D380" s="61"/>
    </row>
    <row r="381" ht="12.75">
      <c r="D381" s="61"/>
    </row>
    <row r="382" ht="12.75">
      <c r="D382" s="61"/>
    </row>
    <row r="383" ht="12.75">
      <c r="D383" s="61"/>
    </row>
    <row r="384" ht="12.75">
      <c r="D384" s="61"/>
    </row>
    <row r="385" ht="12.75">
      <c r="D385" s="61"/>
    </row>
    <row r="386" ht="12.75">
      <c r="D386" s="61"/>
    </row>
    <row r="387" ht="12.75">
      <c r="D387" s="61"/>
    </row>
    <row r="388" ht="12.75">
      <c r="D388" s="61"/>
    </row>
    <row r="389" ht="12.75">
      <c r="D389" s="61"/>
    </row>
    <row r="390" ht="12.75">
      <c r="D390" s="61"/>
    </row>
    <row r="391" ht="12.75">
      <c r="D391" s="61"/>
    </row>
    <row r="392" ht="12.75">
      <c r="D392" s="61"/>
    </row>
    <row r="393" ht="12.75">
      <c r="D393" s="61"/>
    </row>
    <row r="394" ht="12.75">
      <c r="D394" s="61"/>
    </row>
    <row r="395" ht="12.75">
      <c r="D395" s="61"/>
    </row>
    <row r="396" ht="12.75">
      <c r="D396" s="61"/>
    </row>
    <row r="397" ht="12.75">
      <c r="D397" s="61"/>
    </row>
    <row r="398" ht="12.75">
      <c r="D398" s="61"/>
    </row>
    <row r="399" ht="12.75">
      <c r="D399" s="61"/>
    </row>
    <row r="400" ht="12.75">
      <c r="D400" s="61"/>
    </row>
    <row r="401" ht="12.75">
      <c r="D401" s="61"/>
    </row>
    <row r="402" ht="12.75">
      <c r="D402" s="61"/>
    </row>
    <row r="403" ht="12.75">
      <c r="D403" s="61"/>
    </row>
    <row r="404" ht="12.75">
      <c r="D404" s="61"/>
    </row>
    <row r="405" ht="12.75">
      <c r="D405" s="61"/>
    </row>
    <row r="406" ht="12.75">
      <c r="D406" s="61"/>
    </row>
    <row r="407" ht="12.75">
      <c r="D407" s="61"/>
    </row>
    <row r="408" ht="12.75">
      <c r="D408" s="61"/>
    </row>
    <row r="409" ht="12.75">
      <c r="D409" s="61"/>
    </row>
    <row r="410" ht="12.75">
      <c r="D410" s="61"/>
    </row>
    <row r="411" ht="12.75">
      <c r="D411" s="61"/>
    </row>
    <row r="412" ht="12.75">
      <c r="D412" s="61"/>
    </row>
    <row r="413" ht="12.75">
      <c r="D413" s="61"/>
    </row>
    <row r="414" ht="12.75">
      <c r="D414" s="61"/>
    </row>
    <row r="415" ht="12.75">
      <c r="D415" s="61"/>
    </row>
    <row r="416" ht="12.75">
      <c r="D416" s="61"/>
    </row>
    <row r="417" ht="12.75">
      <c r="D417" s="61"/>
    </row>
    <row r="418" ht="12.75">
      <c r="D418" s="61"/>
    </row>
    <row r="419" ht="12.75">
      <c r="D419" s="61"/>
    </row>
    <row r="420" ht="12.75">
      <c r="D420" s="61"/>
    </row>
    <row r="421" ht="12.75">
      <c r="D421" s="61"/>
    </row>
    <row r="422" ht="12.75">
      <c r="D422" s="61"/>
    </row>
    <row r="423" ht="12.75">
      <c r="D423" s="61"/>
    </row>
    <row r="424" ht="12.75">
      <c r="D424" s="61"/>
    </row>
    <row r="425" ht="12.75">
      <c r="D425" s="61"/>
    </row>
    <row r="426" ht="12.75">
      <c r="D426" s="61"/>
    </row>
    <row r="427" ht="12.75">
      <c r="D427" s="61"/>
    </row>
    <row r="428" ht="12.75">
      <c r="D428" s="61"/>
    </row>
    <row r="429" ht="12.75">
      <c r="D429" s="61"/>
    </row>
    <row r="430" ht="12.75">
      <c r="D430" s="61"/>
    </row>
    <row r="431" ht="12.75">
      <c r="D431" s="61"/>
    </row>
    <row r="432" ht="12.75">
      <c r="D432" s="61"/>
    </row>
    <row r="433" ht="12.75">
      <c r="D433" s="61"/>
    </row>
    <row r="434" ht="12.75">
      <c r="D434" s="61"/>
    </row>
    <row r="435" ht="12.75">
      <c r="D435" s="61"/>
    </row>
    <row r="436" ht="12.75">
      <c r="D436" s="61"/>
    </row>
    <row r="437" ht="12.75">
      <c r="D437" s="61"/>
    </row>
    <row r="438" ht="12.75">
      <c r="D438" s="61"/>
    </row>
    <row r="439" ht="12.75">
      <c r="D439" s="61"/>
    </row>
    <row r="440" ht="12.75">
      <c r="D440" s="61"/>
    </row>
    <row r="441" ht="12.75">
      <c r="D441" s="61"/>
    </row>
    <row r="442" ht="12.75">
      <c r="D442" s="61"/>
    </row>
    <row r="443" ht="12.75">
      <c r="D443" s="61"/>
    </row>
    <row r="444" ht="12.75">
      <c r="D444" s="61"/>
    </row>
    <row r="445" ht="12.75">
      <c r="D445" s="61"/>
    </row>
    <row r="446" ht="12.75">
      <c r="D446" s="61"/>
    </row>
    <row r="447" ht="12.75">
      <c r="D447" s="61"/>
    </row>
    <row r="448" ht="12.75">
      <c r="D448" s="61"/>
    </row>
    <row r="449" ht="12.75">
      <c r="D449" s="61"/>
    </row>
    <row r="450" ht="12.75">
      <c r="D450" s="61"/>
    </row>
    <row r="451" ht="12.75">
      <c r="D451" s="61"/>
    </row>
    <row r="452" ht="12.75">
      <c r="D452" s="61"/>
    </row>
    <row r="453" ht="12.75">
      <c r="D453" s="61"/>
    </row>
    <row r="454" ht="12.75">
      <c r="D454" s="61"/>
    </row>
    <row r="455" ht="12.75">
      <c r="D455" s="61"/>
    </row>
    <row r="456" ht="12.75">
      <c r="D456" s="61"/>
    </row>
    <row r="457" ht="12.75">
      <c r="D457" s="61"/>
    </row>
    <row r="458" ht="12.75">
      <c r="D458" s="61"/>
    </row>
    <row r="459" ht="12.75">
      <c r="D459" s="61"/>
    </row>
    <row r="460" ht="12.75">
      <c r="D460" s="61"/>
    </row>
    <row r="461" ht="12.75">
      <c r="D461" s="61"/>
    </row>
    <row r="462" ht="12.75">
      <c r="D462" s="61"/>
    </row>
    <row r="463" ht="12.75">
      <c r="D463" s="61"/>
    </row>
    <row r="464" ht="12.75">
      <c r="D464" s="61"/>
    </row>
    <row r="465" ht="12.75">
      <c r="D465" s="61"/>
    </row>
    <row r="466" ht="12.75">
      <c r="D466" s="61"/>
    </row>
    <row r="467" ht="12.75">
      <c r="D467" s="61"/>
    </row>
    <row r="468" ht="12.75">
      <c r="D468" s="61"/>
    </row>
    <row r="469" ht="12.75">
      <c r="D469" s="61"/>
    </row>
    <row r="470" ht="12.75">
      <c r="D470" s="61"/>
    </row>
    <row r="471" ht="12.75">
      <c r="D471" s="61"/>
    </row>
    <row r="472" ht="12.75">
      <c r="D472" s="61"/>
    </row>
    <row r="473" ht="12.75">
      <c r="D473" s="61"/>
    </row>
    <row r="474" ht="12.75">
      <c r="D474" s="61"/>
    </row>
    <row r="475" ht="12.75">
      <c r="D475" s="61"/>
    </row>
    <row r="476" ht="12.75">
      <c r="D476" s="61"/>
    </row>
    <row r="477" ht="12.75">
      <c r="D477" s="61"/>
    </row>
    <row r="478" ht="12.75">
      <c r="D478" s="61"/>
    </row>
    <row r="479" ht="12.75">
      <c r="D479" s="61"/>
    </row>
    <row r="480" ht="12.75">
      <c r="D480" s="61"/>
    </row>
    <row r="481" ht="12.75">
      <c r="D481" s="61"/>
    </row>
    <row r="482" ht="12.75">
      <c r="D482" s="61"/>
    </row>
    <row r="483" ht="12.75">
      <c r="D483" s="61"/>
    </row>
    <row r="484" ht="12.75">
      <c r="D484" s="61"/>
    </row>
    <row r="485" ht="12.75">
      <c r="D485" s="61"/>
    </row>
    <row r="486" ht="12.75">
      <c r="D486" s="61"/>
    </row>
    <row r="487" ht="12.75">
      <c r="D487" s="61"/>
    </row>
    <row r="488" ht="12.75">
      <c r="D488" s="61"/>
    </row>
    <row r="489" ht="12.75">
      <c r="D489" s="61"/>
    </row>
    <row r="490" ht="12.75">
      <c r="D490" s="61"/>
    </row>
    <row r="491" ht="12.75">
      <c r="D491" s="61"/>
    </row>
    <row r="492" ht="12.75">
      <c r="D492" s="61"/>
    </row>
    <row r="493" ht="12.75">
      <c r="D493" s="61"/>
    </row>
    <row r="494" ht="12.75">
      <c r="D494" s="61"/>
    </row>
    <row r="495" ht="12.75">
      <c r="D495" s="61"/>
    </row>
    <row r="496" ht="12.75">
      <c r="D496" s="61"/>
    </row>
    <row r="497" ht="12.75">
      <c r="D497" s="61"/>
    </row>
    <row r="498" ht="12.75">
      <c r="D498" s="61"/>
    </row>
    <row r="499" ht="12.75">
      <c r="D499" s="61"/>
    </row>
    <row r="500" ht="12.75">
      <c r="D500" s="61"/>
    </row>
    <row r="501" ht="12.75">
      <c r="D501" s="61"/>
    </row>
    <row r="502" ht="12.75">
      <c r="D502" s="61"/>
    </row>
    <row r="503" ht="12.75">
      <c r="D503" s="61"/>
    </row>
    <row r="504" ht="12.75">
      <c r="D504" s="61"/>
    </row>
    <row r="505" ht="12.75">
      <c r="D505" s="61"/>
    </row>
    <row r="506" ht="12.75">
      <c r="D506" s="61"/>
    </row>
    <row r="507" ht="12.75">
      <c r="D507" s="61"/>
    </row>
    <row r="508" ht="12.75">
      <c r="D508" s="61"/>
    </row>
    <row r="509" ht="12.75">
      <c r="D509" s="61"/>
    </row>
    <row r="510" ht="12.75">
      <c r="D510" s="61"/>
    </row>
    <row r="511" ht="12.75">
      <c r="D511" s="61"/>
    </row>
    <row r="512" ht="12.75">
      <c r="D512" s="61"/>
    </row>
    <row r="513" ht="12.75">
      <c r="D513" s="61"/>
    </row>
    <row r="514" ht="12.75">
      <c r="D514" s="61"/>
    </row>
    <row r="515" ht="12.75">
      <c r="D515" s="61"/>
    </row>
    <row r="516" ht="12.75">
      <c r="D516" s="61"/>
    </row>
    <row r="517" ht="12.75">
      <c r="D517" s="61"/>
    </row>
    <row r="518" ht="12.75">
      <c r="D518" s="61"/>
    </row>
    <row r="519" ht="12.75">
      <c r="D519" s="61"/>
    </row>
    <row r="520" ht="12.75">
      <c r="D520" s="61"/>
    </row>
    <row r="521" ht="12.75">
      <c r="D521" s="61"/>
    </row>
    <row r="522" ht="12.75">
      <c r="D522" s="61"/>
    </row>
    <row r="523" ht="12.75">
      <c r="D523" s="61"/>
    </row>
    <row r="524" ht="12.75">
      <c r="D524" s="61"/>
    </row>
    <row r="525" ht="12.75">
      <c r="D525" s="61"/>
    </row>
    <row r="526" ht="12.75">
      <c r="D526" s="61"/>
    </row>
    <row r="527" ht="12.75">
      <c r="D527" s="61"/>
    </row>
    <row r="528" ht="12.75">
      <c r="D528" s="61"/>
    </row>
    <row r="529" ht="12.75">
      <c r="D529" s="61"/>
    </row>
    <row r="530" ht="12.75">
      <c r="D530" s="61"/>
    </row>
    <row r="531" ht="12.75">
      <c r="D531" s="61"/>
    </row>
    <row r="532" ht="12.75">
      <c r="D532" s="61"/>
    </row>
    <row r="533" ht="12.75">
      <c r="D533" s="61"/>
    </row>
    <row r="534" ht="12.75">
      <c r="D534" s="61"/>
    </row>
    <row r="535" ht="12.75">
      <c r="D535" s="61"/>
    </row>
    <row r="536" ht="12.75">
      <c r="D536" s="61"/>
    </row>
    <row r="537" ht="12.75">
      <c r="D537" s="61"/>
    </row>
    <row r="538" ht="12.75">
      <c r="D538" s="61"/>
    </row>
    <row r="539" ht="12.75">
      <c r="D539" s="61"/>
    </row>
    <row r="540" ht="12.75">
      <c r="D540" s="61"/>
    </row>
    <row r="541" ht="12.75">
      <c r="D541" s="61"/>
    </row>
    <row r="542" ht="12.75">
      <c r="D542" s="61"/>
    </row>
    <row r="543" ht="12.75">
      <c r="D543" s="61"/>
    </row>
    <row r="544" ht="12.75">
      <c r="D544" s="61"/>
    </row>
    <row r="545" ht="12.75">
      <c r="D545" s="61"/>
    </row>
    <row r="546" ht="12.75">
      <c r="D546" s="61"/>
    </row>
    <row r="547" ht="12.75">
      <c r="D547" s="61"/>
    </row>
    <row r="548" ht="12.75">
      <c r="D548" s="61"/>
    </row>
    <row r="549" ht="12.75">
      <c r="D549" s="61"/>
    </row>
    <row r="550" ht="12.75">
      <c r="D550" s="61"/>
    </row>
    <row r="551" ht="12.75">
      <c r="D551" s="61"/>
    </row>
    <row r="552" ht="12.75">
      <c r="D552" s="61"/>
    </row>
    <row r="553" ht="12.75">
      <c r="D553" s="61"/>
    </row>
    <row r="554" ht="12.75">
      <c r="D554" s="61"/>
    </row>
    <row r="555" ht="12.75">
      <c r="D555" s="61"/>
    </row>
    <row r="556" ht="12.75">
      <c r="D556" s="61"/>
    </row>
    <row r="557" ht="12.75">
      <c r="D557" s="61"/>
    </row>
    <row r="558" ht="12.75">
      <c r="D558" s="61"/>
    </row>
    <row r="559" ht="12.75">
      <c r="D559" s="61"/>
    </row>
    <row r="560" ht="12.75">
      <c r="D560" s="61"/>
    </row>
    <row r="561" ht="12.75">
      <c r="D561" s="61"/>
    </row>
    <row r="562" ht="12.75">
      <c r="D562" s="61"/>
    </row>
    <row r="563" ht="12.75">
      <c r="D563" s="61"/>
    </row>
    <row r="564" ht="12.75">
      <c r="D564" s="61"/>
    </row>
    <row r="565" ht="12.75">
      <c r="D565" s="61"/>
    </row>
    <row r="566" ht="12.75">
      <c r="D566" s="61"/>
    </row>
    <row r="567" ht="12.75">
      <c r="D567" s="61"/>
    </row>
    <row r="568" ht="12.75">
      <c r="D568" s="61"/>
    </row>
    <row r="569" ht="12.75">
      <c r="D569" s="61"/>
    </row>
    <row r="570" ht="12.75">
      <c r="D570" s="61"/>
    </row>
    <row r="571" ht="12.75">
      <c r="D571" s="61"/>
    </row>
    <row r="572" ht="12.75">
      <c r="D572" s="61"/>
    </row>
    <row r="573" ht="12.75">
      <c r="D573" s="61"/>
    </row>
    <row r="574" ht="12.75">
      <c r="D574" s="61"/>
    </row>
    <row r="575" ht="12.75">
      <c r="D575" s="61"/>
    </row>
    <row r="576" ht="12.75">
      <c r="D576" s="61"/>
    </row>
    <row r="577" ht="12.75">
      <c r="D577" s="61"/>
    </row>
    <row r="578" ht="12.75">
      <c r="D578" s="61"/>
    </row>
    <row r="579" ht="12.75">
      <c r="D579" s="61"/>
    </row>
    <row r="580" ht="12.75">
      <c r="D580" s="61"/>
    </row>
    <row r="581" ht="12.75">
      <c r="D581" s="61"/>
    </row>
    <row r="582" ht="12.75">
      <c r="D582" s="61"/>
    </row>
    <row r="583" ht="12.75">
      <c r="D583" s="61"/>
    </row>
    <row r="584" ht="12.75">
      <c r="D584" s="61"/>
    </row>
    <row r="585" ht="12.75">
      <c r="D585" s="61"/>
    </row>
    <row r="586" ht="12.75">
      <c r="D586" s="61"/>
    </row>
    <row r="587" ht="12.75">
      <c r="D587" s="61"/>
    </row>
    <row r="588" ht="12.75">
      <c r="D588" s="61"/>
    </row>
    <row r="589" ht="12.75">
      <c r="D589" s="61"/>
    </row>
    <row r="590" ht="12.75">
      <c r="D590" s="61"/>
    </row>
    <row r="591" ht="12.75">
      <c r="D591" s="61"/>
    </row>
    <row r="592" ht="12.75">
      <c r="D592" s="61"/>
    </row>
    <row r="593" ht="12.75">
      <c r="D593" s="61"/>
    </row>
  </sheetData>
  <mergeCells count="2">
    <mergeCell ref="A3:D3"/>
    <mergeCell ref="C1:D1"/>
  </mergeCells>
  <printOptions/>
  <pageMargins left="1.3779527559055118" right="0.7874015748031497" top="1.3779527559055118" bottom="0.984251968503937" header="0.5118110236220472" footer="0.5118110236220472"/>
  <pageSetup orientation="portrait" paperSize="9" scale="96" r:id="rId1"/>
  <headerFooter alignWithMargins="0">
    <oddFooter>&amp;CStrona &amp;P</oddFooter>
  </headerFooter>
  <rowBreaks count="1" manualBreakCount="1"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Aleksander Serafin</cp:lastModifiedBy>
  <cp:lastPrinted>2011-11-09T09:32:55Z</cp:lastPrinted>
  <dcterms:created xsi:type="dcterms:W3CDTF">2005-08-02T08:32:42Z</dcterms:created>
  <dcterms:modified xsi:type="dcterms:W3CDTF">2011-11-21T09:15:39Z</dcterms:modified>
  <cp:category/>
  <cp:version/>
  <cp:contentType/>
  <cp:contentStatus/>
</cp:coreProperties>
</file>