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150" windowWidth="12120" windowHeight="8160" activeTab="0"/>
  </bookViews>
  <sheets>
    <sheet name="Arkusz1" sheetId="1" r:id="rId1"/>
  </sheets>
  <definedNames>
    <definedName name="_xlnm.Print_Area" localSheetId="0">'Arkusz1'!$A$1:$D$148</definedName>
    <definedName name="_xlnm.Print_Titles" localSheetId="0">'Arkusz1'!$6:$7</definedName>
  </definedNames>
  <calcPr fullCalcOnLoad="1"/>
</workbook>
</file>

<file path=xl/comments1.xml><?xml version="1.0" encoding="utf-8"?>
<comments xmlns="http://schemas.openxmlformats.org/spreadsheetml/2006/main">
  <authors>
    <author>Anna Szostak</author>
  </authors>
  <commentList>
    <comment ref="D80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20.000,- K.Emrich</t>
        </r>
      </text>
    </comment>
    <comment ref="D141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NA PODSTAWIE WYKONANIA ZA 2013
</t>
        </r>
      </text>
    </comment>
    <comment ref="D10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SP Kuźnia R. - 30000
Przedszkole Nr 1 - 0,
ZSO Rudy - 25000
</t>
        </r>
      </text>
    </comment>
    <comment ref="D104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SP Kuźnia R. - 1 000,
ZSO Rudy - 1 000,
Przedszkole Nr 1 - 1 000,
</t>
        </r>
      </text>
    </comment>
    <comment ref="D103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ZSO Kuźnia R. -160 000,0
ZSO Rudy - 160 000
</t>
        </r>
      </text>
    </comment>
    <comment ref="D12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</t>
        </r>
      </text>
    </comment>
    <comment ref="D140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Na podstawie wykonania za 2014</t>
        </r>
      </text>
    </comment>
    <comment ref="D66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wg danych K.Gontarek - z wykonania za 2015
</t>
        </r>
      </text>
    </comment>
    <comment ref="D72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97% Z WYLICZENIA LIDII</t>
        </r>
      </text>
    </comment>
    <comment ref="D74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97 % z wyliczeń Lidii</t>
        </r>
      </text>
    </comment>
    <comment ref="D68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98% WYLICZEŃ LIDII
</t>
        </r>
      </text>
    </comment>
    <comment ref="D73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97% Z WYLICZEŃ LIDII</t>
        </r>
      </text>
    </comment>
    <comment ref="D75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wg prognoz M.Janik</t>
        </r>
      </text>
    </comment>
    <comment ref="D69" authorId="0">
      <text>
        <r>
          <rPr>
            <b/>
            <sz val="9"/>
            <rFont val="Tahoma"/>
            <family val="0"/>
          </rPr>
          <t>Anna Szostak:</t>
        </r>
        <r>
          <rPr>
            <sz val="9"/>
            <rFont val="Tahoma"/>
            <family val="0"/>
          </rPr>
          <t xml:space="preserve">
wg prognoz M.Janik</t>
        </r>
      </text>
    </comment>
  </commentList>
</comments>
</file>

<file path=xl/sharedStrings.xml><?xml version="1.0" encoding="utf-8"?>
<sst xmlns="http://schemas.openxmlformats.org/spreadsheetml/2006/main" count="137" uniqueCount="127">
  <si>
    <t>Lp.</t>
  </si>
  <si>
    <t>Nazwa</t>
  </si>
  <si>
    <t>020</t>
  </si>
  <si>
    <t>Leśnictwo</t>
  </si>
  <si>
    <t>Gospodarka mieszkaniowa</t>
  </si>
  <si>
    <t>Administracja publiczna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</si>
  <si>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</si>
  <si>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</si>
  <si>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</si>
  <si>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Pomoc społeczna</t>
  </si>
  <si>
    <t>RAZEM DOCHODY</t>
  </si>
  <si>
    <t>Dział</t>
  </si>
  <si>
    <t>Urzędy naczelnych organów władzy państwowej, kontroli i ochrony prawa oraz sądownictwa</t>
  </si>
  <si>
    <t>2. Odsetki od nieterminowych wpłat, dotyczy podatku od działalności gospodarczej osób fizycznych opłacanego w formie karty podatkowej</t>
  </si>
  <si>
    <t>1. Wpływy z tytułu podatku od działalności gospodarczej osób fizycznych, opłacanego w formie karty podatkowej</t>
  </si>
  <si>
    <t>1. Dochody uzyskane od kół łowieckich za dzierżawę terenów łowieckich</t>
  </si>
  <si>
    <t>1. Dotacja celowa otrzymana z budżetu państwa na realizację zadań bieżących z zakresu administracji rządowej</t>
  </si>
  <si>
    <t>3. Dochody z dzierżawy składników majątkowych</t>
  </si>
  <si>
    <t>4. Dochody z usług za ciepłą wodę użytkową i c.o.</t>
  </si>
  <si>
    <t xml:space="preserve">2. Dochody z najmu składników majątkowych  </t>
  </si>
  <si>
    <t xml:space="preserve">1. Dochody z  tytułu opłat za użytkowanie wieczyste nieruchomości </t>
  </si>
  <si>
    <t xml:space="preserve">3. Odsetki z tytułu środków zgromadzonych na rachunkach bankowych </t>
  </si>
  <si>
    <t>9. Dochody z tytułu podatku od nieruchomości od osób fizycznych</t>
  </si>
  <si>
    <t>10. Wpływy z podatku rolnego od osób fizycznych</t>
  </si>
  <si>
    <t>12. Dochody z tytułu podatku od środków transportowych od osób fizycznych</t>
  </si>
  <si>
    <t>13. Podatek od spadków i darowizn</t>
  </si>
  <si>
    <t>1.Część oświatowa subwencji ogólnej dla jednostek samorządu terytorialnego</t>
  </si>
  <si>
    <t>2. Część wyrównawcza subwencji ogólnej dla gmin, z tego:</t>
  </si>
  <si>
    <t>3. Część równoważąca subwencji ogólnej dla gmin</t>
  </si>
  <si>
    <t>3</t>
  </si>
  <si>
    <t>3. Dochody z podatku od nieruchomości od osób prawnych i innych jednostek organizacyjnych</t>
  </si>
  <si>
    <t>4. Wpływy z podatku rolnego od osób prawnych i innych jednostek organizacyjnych</t>
  </si>
  <si>
    <t>5. Wpłaty z podatku leśnego od osób prawnych i innych jednostek organizacyjnych</t>
  </si>
  <si>
    <t>6. Dochody z tytułu podatku od środków transportowych od osób prawnych i innych jednostek organizacyjnych</t>
  </si>
  <si>
    <t>7. Podatek od  czynności cywilnoprawnych od osób prawnych i innych jednostek organizacyjnych</t>
  </si>
  <si>
    <t>8. Odsetki od nieterminowych wpłat z tytułu podatków i opłat od osób prawnych i innych jednostek organizacyjnych</t>
  </si>
  <si>
    <t>a. kwota podstawowa</t>
  </si>
  <si>
    <t>b. kwota uzupełniająca</t>
  </si>
  <si>
    <t xml:space="preserve">11. Wpłaty z podatku leśnego od osób fizycznych </t>
  </si>
  <si>
    <t>4. Dochody z tytułu usług - za prywatne rozmowy telefoniczne pracowników</t>
  </si>
  <si>
    <t>5. Dochody z tytuł trwałego zarządu</t>
  </si>
  <si>
    <t>6. Dochody z tytułu odsetek</t>
  </si>
  <si>
    <t>1. Dochody z tytułu sprzedaży gruntów, działek, mieszkań</t>
  </si>
  <si>
    <t>*Dochody bieżące:</t>
  </si>
  <si>
    <t xml:space="preserve">14. Wpływy z  opłaty targowej </t>
  </si>
  <si>
    <t>15. Podatek od czynności cywilnoprawnych od osób fizycznych</t>
  </si>
  <si>
    <t>16. Odsetki od nieterminowych wpłat z tytułu opłat i podatków od osób fizycznych</t>
  </si>
  <si>
    <t xml:space="preserve">17. Wpływy z opłaty skarbowej </t>
  </si>
  <si>
    <t>18. Opłaty za zezwolenia na sprzedaż napojów alkoholowych</t>
  </si>
  <si>
    <t>851</t>
  </si>
  <si>
    <t>Ochrona zdrowia</t>
  </si>
  <si>
    <t>710</t>
  </si>
  <si>
    <t>Działalność usługowa</t>
  </si>
  <si>
    <t>* Dochody bieżące:</t>
  </si>
  <si>
    <t>1. Dotacje celowe otrzymane z budżetu państwa na zadania bieżące realizowane przez gminę na podstawie porozumień z organami administracji rządowej</t>
  </si>
  <si>
    <t>1.Dotacja celowa z budżetu państwa na realizację zadań bieżących z zakresu administracji rządowej</t>
  </si>
  <si>
    <t>Plan (w złotych i groszach)</t>
  </si>
  <si>
    <t xml:space="preserve">1. Dotacja celowa otrzymana z budżetu państwa na realizację zadań bieżących z zakresu administracji rządowej  (na prowadzenie  i aktualizację stałego rejestru wyborców) </t>
  </si>
  <si>
    <t>I. Dochody ze sprzedaży majątku, w tym:</t>
  </si>
  <si>
    <t>900</t>
  </si>
  <si>
    <t>Gospodarka komunalna i ochrona środowiska</t>
  </si>
  <si>
    <t>1. Przelewy z Urzędu Marszałkowskiego za korzystanie ze środowiska</t>
  </si>
  <si>
    <t>2. Dochody uzyskane w związku z realizacją zadań z zakresu administracji rządowej oraz innych zadań zleconych ustawami - 5% wpływów z tytułu opłat za  udostępnianie danych</t>
  </si>
  <si>
    <t>2. Wpływy z WFOŚiGW z tytułu opłat i kar</t>
  </si>
  <si>
    <t>1.</t>
  </si>
  <si>
    <t>2.</t>
  </si>
  <si>
    <t>3.</t>
  </si>
  <si>
    <t>4.</t>
  </si>
  <si>
    <t>5.</t>
  </si>
  <si>
    <t>9.</t>
  </si>
  <si>
    <t>11.</t>
  </si>
  <si>
    <t>12.</t>
  </si>
  <si>
    <t>13.</t>
  </si>
  <si>
    <t>7. Zaliczki związane z rozgraniczeniami geodezyjnymi</t>
  </si>
  <si>
    <t>752</t>
  </si>
  <si>
    <t>Obrona narodowa</t>
  </si>
  <si>
    <t>*Dochody bieżące</t>
  </si>
  <si>
    <t>1.  Dotacja celowa otrzymana z budżetu państwa na realizację zadań bieżących z zakresu administracji rządowej (na realizację zadań związanych z organizacją szkoleń obronnych w jst)</t>
  </si>
  <si>
    <t>1.Dotacja celowa otrzymana z budżetu państwa na realizację własnych zadań bieżących gmin - w zakresie wychowania przedszkolnego</t>
  </si>
  <si>
    <t>2. Dochody z najmu składników majątkowych</t>
  </si>
  <si>
    <t>3. Wpływy z usług - opłata za wyżywienie</t>
  </si>
  <si>
    <t>4. Pozostałe odsetki - odsetki zgromadzone na rachunkach bankowych</t>
  </si>
  <si>
    <t>14.</t>
  </si>
  <si>
    <t>010</t>
  </si>
  <si>
    <t>Rolnictwo i łowiectwo</t>
  </si>
  <si>
    <t>1. Dochody z tytułu sprzedaży gruntów</t>
  </si>
  <si>
    <r>
      <t>*</t>
    </r>
    <r>
      <rPr>
        <sz val="10"/>
        <rFont val="Arial CE"/>
        <family val="0"/>
      </rPr>
      <t>Dochody majątkowe:</t>
    </r>
  </si>
  <si>
    <t>10.</t>
  </si>
  <si>
    <r>
      <t>*</t>
    </r>
    <r>
      <rPr>
        <sz val="10"/>
        <rFont val="Arial CE"/>
        <family val="0"/>
      </rPr>
      <t>Dochody bieżące:</t>
    </r>
  </si>
  <si>
    <t>6.</t>
  </si>
  <si>
    <t>7.</t>
  </si>
  <si>
    <t>5. Dochody z tytułu ponoszenia kosztów wychowania przedszkolnego dzieci zamieszkałych poza Gminą Kuźnia Raciborska</t>
  </si>
  <si>
    <t>w tym:</t>
  </si>
  <si>
    <t>Dochody bieżące</t>
  </si>
  <si>
    <t>Dochody majątkowe</t>
  </si>
  <si>
    <t>19. Opłata za zajęcie pasa drogowego</t>
  </si>
  <si>
    <t>20. Wpływy z opłaty eksploatacyjnej</t>
  </si>
  <si>
    <t>21. Dochody z tytułu odsetek od dochodów pobieranych na podstawie odrębnych ustaw</t>
  </si>
  <si>
    <t>22. Udziały gminy w podatku dochodowym od osób fizycznych</t>
  </si>
  <si>
    <t>23. Udziały gminy w podatku dochodowym od osób prawnych</t>
  </si>
  <si>
    <t>Tabela Nr 1  do projektu uchwały w sprawie uchwalenia budżetu gminy na 2017 rok</t>
  </si>
  <si>
    <t xml:space="preserve">Plan dochodów budżetowych na 2017 r.  </t>
  </si>
  <si>
    <t>3. Opłaty związane z gospodarką śmieciową</t>
  </si>
  <si>
    <t>855</t>
  </si>
  <si>
    <t>Rodzina</t>
  </si>
  <si>
    <t>* Dochody bieżące</t>
  </si>
  <si>
    <t>15.</t>
  </si>
  <si>
    <t>1. Dotacja celowa z budżetu państwa na realizację zadań bieżących z zakresu administracji rządowej - na składki na ubezpieczenia zdrowotne opłacane za osoby pobierające niektóre świadczenia z pomocy społecznej, niektóre świadczenia rodzinne oraz za osoby uczestniczące w zajęciach w centrum integracji społecznej</t>
  </si>
  <si>
    <t>2. Dotacja celowa z budżetu państwa na realizację własnych zadań bieżących gmin - na składki na ubezpieczenia zdrowotne opłacane za osoby pobierające niektóre świadczenia z pomocy społecznej, niektóre świadczenia rodzinne oraz za osoby uczestniczące w zajęciach w centrum integracji społecznej</t>
  </si>
  <si>
    <t xml:space="preserve">3. Dotacja celowa otrzymana z budżetu państwa na realizację własnych zadań bieżących gmin na zasiłki i pomoc w naturze </t>
  </si>
  <si>
    <t>4. Dotacja celowa otrzymana z budżetu państwa na realizację własnych zadań bieżących gmin - na zasiłki stałe</t>
  </si>
  <si>
    <t>5. Dotacja celowa otrzymana z budżetu państwa na realizację własnych zadań bieżących gmin - na Ośrodek Pomocy Społecznej</t>
  </si>
  <si>
    <t>6.Odsetki  od środków zgromadzonych na rachunku bankowym</t>
  </si>
  <si>
    <t>7. Wpływy z usług opiekuńczych</t>
  </si>
  <si>
    <t>4. Odsetki od nieterminowych wpłat opłaty za gospodarowanie odpadami komunalnymi</t>
  </si>
  <si>
    <t>1. Dotacja celowa z budżetu państwa na realizację zadań bieżących z zakresu administracji rządowej - na świadczenia wychowaecze z ubezpieczenia społecznego</t>
  </si>
  <si>
    <t>2.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</si>
  <si>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4. Pozostałe dochody - zwrot nienależnie pobranych świadczeń za lata ubiegłe</t>
  </si>
  <si>
    <t>3. Odsetki od nieterminowych wpłat nienależnie pobranych świadczeń</t>
  </si>
  <si>
    <t>8. Wpływy z różnych opłat (m.in. MOKSiR)</t>
  </si>
  <si>
    <t>24. Wpływy z tytułu korzystania z przystanków autobusowych</t>
  </si>
  <si>
    <t>8. Wpływy z różnych opłat - opłata za pobyt członka rodziny w DPS</t>
  </si>
  <si>
    <t>9. Zwrot kosztów upomnienia za lata ubiegłe</t>
  </si>
  <si>
    <t>10. Dochody uzyskane w związku z realizacją zadań z zakresu administracji rządowej oraz innych zadań zleconych ustawami - wpływów z tytułu zwrotu należności od dłużników alimentacyjnych</t>
  </si>
  <si>
    <t>11. Dotacje celowe otrzymane z budżetu państwa na realizację własnych zadań bieżących gmin (związków gmin) - na dożywianie</t>
  </si>
  <si>
    <t>12.  Dotacja celowa z budżetu państwa na realizację zadań bieżących z zakresu administracji rządowej - na dodatki energetyczne</t>
  </si>
  <si>
    <t>13. Dotacje celowe w ramach programów finansowanych finansowanych z udziałem środków europejskich oraz środków, o których mowa w art.. 5 ust. 1 pkt 3 oraz ust. 3 pkt 5 i 6 ustawy, lub płatności w ramach budżetu środków europejskich, z wyłączeniem dochodów klasyfikowanych w § 205 - Projekt "Drugiemu Człowiekowi"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</si>
</sst>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  <numFmt numFmtId="165" formatCode="00\-000"/>
    <numFmt numFmtId="166" formatCode="#,##0.0"/>
    <numFmt numFmtId="167" formatCode="#,##0.000"/>
    <numFmt numFmtId="168" formatCode="0.0%"/>
    <numFmt numFmtId="169" formatCode="0.000%"/>
    <numFmt numFmtId="170" formatCode="0.0000%"/>
    <numFmt numFmtId="171" formatCode="#,##0.0000"/>
    <numFmt numFmtId="172" formatCode="#,##0.00000"/>
    <numFmt numFmtId="173" formatCode="#,##0.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0"/>
    </font>
    <font>
      <sz val="16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32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5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3" borderId="0" xfId="0" applyFont="1" applyFill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1" xfId="0" applyNumberFormat="1" applyFont="1" applyFill="1" applyBorder="1" applyAlignment="1" applyProtection="1">
      <alignment horizontal="left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11" xfId="0" applyNumberFormat="1" applyFont="1" applyFill="1" applyBorder="1" applyAlignment="1" applyProtection="1">
      <alignment horizontal="left" vertical="center" wrapText="1"/>
      <protection/>
    </xf>
    <xf numFmtId="49" fontId="3" fillId="32" borderId="12" xfId="0" applyNumberFormat="1" applyFont="1" applyFill="1" applyBorder="1" applyAlignment="1" applyProtection="1">
      <alignment horizontal="left" vertical="center" wrapText="1"/>
      <protection/>
    </xf>
    <xf numFmtId="4" fontId="3" fillId="32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Alignment="1" applyProtection="1">
      <alignment/>
      <protection locked="0"/>
    </xf>
    <xf numFmtId="4" fontId="5" fillId="0" borderId="0" xfId="0" applyNumberFormat="1" applyFont="1" applyFill="1" applyAlignment="1" applyProtection="1">
      <alignment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3" fontId="5" fillId="0" borderId="13" xfId="0" applyNumberFormat="1" applyFont="1" applyBorder="1" applyAlignment="1" applyProtection="1">
      <alignment horizont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49" fontId="3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32" borderId="15" xfId="0" applyNumberFormat="1" applyFont="1" applyFill="1" applyBorder="1" applyAlignment="1" applyProtection="1">
      <alignment wrapText="1"/>
      <protection/>
    </xf>
    <xf numFmtId="0" fontId="3" fillId="32" borderId="16" xfId="0" applyFont="1" applyFill="1" applyBorder="1" applyAlignment="1" applyProtection="1">
      <alignment wrapText="1"/>
      <protection/>
    </xf>
    <xf numFmtId="0" fontId="3" fillId="32" borderId="17" xfId="0" applyFont="1" applyFill="1" applyBorder="1" applyAlignment="1" applyProtection="1">
      <alignment wrapText="1"/>
      <protection/>
    </xf>
    <xf numFmtId="49" fontId="9" fillId="32" borderId="18" xfId="0" applyNumberFormat="1" applyFont="1" applyFill="1" applyBorder="1" applyAlignment="1" applyProtection="1">
      <alignment horizontal="center" vertical="center" wrapText="1"/>
      <protection/>
    </xf>
    <xf numFmtId="49" fontId="9" fillId="32" borderId="19" xfId="0" applyNumberFormat="1" applyFont="1" applyFill="1" applyBorder="1" applyAlignment="1" applyProtection="1">
      <alignment horizontal="center" vertical="center" shrinkToFit="1"/>
      <protection/>
    </xf>
    <xf numFmtId="49" fontId="9" fillId="32" borderId="19" xfId="0" applyNumberFormat="1" applyFont="1" applyFill="1" applyBorder="1" applyAlignment="1" applyProtection="1">
      <alignment horizontal="center" vertical="center" wrapText="1"/>
      <protection/>
    </xf>
    <xf numFmtId="0" fontId="9" fillId="32" borderId="2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/>
      <protection/>
    </xf>
    <xf numFmtId="49" fontId="0" fillId="32" borderId="11" xfId="0" applyNumberFormat="1" applyFont="1" applyFill="1" applyBorder="1" applyAlignment="1" applyProtection="1">
      <alignment horizontal="left" vertical="center" wrapText="1"/>
      <protection/>
    </xf>
    <xf numFmtId="49" fontId="0" fillId="32" borderId="12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wrapText="1"/>
      <protection locked="0"/>
    </xf>
    <xf numFmtId="4" fontId="0" fillId="32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35" borderId="13" xfId="0" applyNumberFormat="1" applyFont="1" applyFill="1" applyBorder="1" applyAlignment="1" applyProtection="1">
      <alignment horizontal="right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4" fontId="3" fillId="34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32" borderId="21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06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.625" style="28" customWidth="1"/>
    <col min="2" max="2" width="4.00390625" style="29" customWidth="1"/>
    <col min="3" max="3" width="37.25390625" style="29" customWidth="1"/>
    <col min="4" max="4" width="15.375" style="29" customWidth="1"/>
    <col min="5" max="5" width="16.875" style="19" customWidth="1"/>
    <col min="6" max="6" width="12.75390625" style="19" bestFit="1" customWidth="1"/>
    <col min="7" max="19" width="9.125" style="19" customWidth="1"/>
    <col min="20" max="88" width="9.125" style="20" customWidth="1"/>
    <col min="89" max="16384" width="9.125" style="11" customWidth="1"/>
  </cols>
  <sheetData>
    <row r="1" spans="1:88" s="2" customFormat="1" ht="42.75" customHeight="1">
      <c r="A1" s="145" t="s">
        <v>100</v>
      </c>
      <c r="B1" s="145"/>
      <c r="C1" s="145"/>
      <c r="D1" s="14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</row>
    <row r="2" spans="1:88" s="2" customFormat="1" ht="12.75">
      <c r="A2" s="23"/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</row>
    <row r="3" spans="1:88" s="2" customFormat="1" ht="24.75" customHeight="1">
      <c r="A3" s="144" t="s">
        <v>101</v>
      </c>
      <c r="B3" s="144"/>
      <c r="C3" s="144"/>
      <c r="D3" s="1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</row>
    <row r="4" spans="1:88" s="2" customFormat="1" ht="12" customHeight="1">
      <c r="A4" s="12"/>
      <c r="B4" s="13"/>
      <c r="C4" s="13"/>
      <c r="D4" s="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8" s="2" customFormat="1" ht="12" customHeight="1" thickBot="1">
      <c r="A5" s="23"/>
      <c r="B5" s="24"/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6" spans="1:88" s="3" customFormat="1" ht="24">
      <c r="A6" s="110" t="s">
        <v>0</v>
      </c>
      <c r="B6" s="111" t="s">
        <v>11</v>
      </c>
      <c r="C6" s="112" t="s">
        <v>1</v>
      </c>
      <c r="D6" s="113" t="s">
        <v>56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</row>
    <row r="7" spans="1:88" s="2" customFormat="1" ht="12.75">
      <c r="A7" s="114">
        <v>1</v>
      </c>
      <c r="B7" s="115">
        <v>2</v>
      </c>
      <c r="C7" s="115" t="s">
        <v>29</v>
      </c>
      <c r="D7" s="116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</row>
    <row r="8" spans="1:88" s="2" customFormat="1" ht="12.75">
      <c r="A8" s="83"/>
      <c r="B8" s="84"/>
      <c r="C8" s="84"/>
      <c r="D8" s="8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</row>
    <row r="9" spans="1:88" s="9" customFormat="1" ht="12.75">
      <c r="A9" s="47" t="s">
        <v>64</v>
      </c>
      <c r="B9" s="48" t="s">
        <v>83</v>
      </c>
      <c r="C9" s="48" t="s">
        <v>84</v>
      </c>
      <c r="D9" s="50">
        <f>SUM(D11)</f>
        <v>2000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19" s="4" customFormat="1" ht="12.75">
      <c r="A10" s="37"/>
      <c r="B10" s="38"/>
      <c r="C10" s="38"/>
      <c r="D10" s="3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4" customFormat="1" ht="12.75">
      <c r="A11" s="86"/>
      <c r="B11" s="67"/>
      <c r="C11" s="68" t="s">
        <v>86</v>
      </c>
      <c r="D11" s="138">
        <f>SUM(D12)</f>
        <v>2000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4" customFormat="1" ht="12.75">
      <c r="A12" s="63"/>
      <c r="B12" s="64"/>
      <c r="C12" s="62" t="s">
        <v>58</v>
      </c>
      <c r="D12" s="126">
        <f>SUM(D13)</f>
        <v>2000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4" customFormat="1" ht="12.75">
      <c r="A13" s="55"/>
      <c r="B13" s="56"/>
      <c r="C13" s="51" t="s">
        <v>85</v>
      </c>
      <c r="D13" s="123">
        <v>2000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4" customFormat="1" ht="12.75">
      <c r="A14" s="33"/>
      <c r="B14" s="34"/>
      <c r="C14" s="35"/>
      <c r="D14" s="3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4" customFormat="1" ht="12.75">
      <c r="A15" s="33"/>
      <c r="B15" s="34"/>
      <c r="C15" s="35"/>
      <c r="D15" s="36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88" s="2" customFormat="1" ht="12.75">
      <c r="A16" s="47" t="s">
        <v>65</v>
      </c>
      <c r="B16" s="48" t="s">
        <v>2</v>
      </c>
      <c r="C16" s="48" t="s">
        <v>3</v>
      </c>
      <c r="D16" s="50">
        <f>SUM(D18)</f>
        <v>3000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</row>
    <row r="17" spans="1:88" s="4" customFormat="1" ht="12.75">
      <c r="A17" s="57"/>
      <c r="B17" s="58"/>
      <c r="C17" s="58"/>
      <c r="D17" s="13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</row>
    <row r="18" spans="1:88" s="5" customFormat="1" ht="12.75">
      <c r="A18" s="97"/>
      <c r="B18" s="98"/>
      <c r="C18" s="98" t="s">
        <v>88</v>
      </c>
      <c r="D18" s="140">
        <f>SUM(D19)</f>
        <v>3000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</row>
    <row r="19" spans="1:88" s="2" customFormat="1" ht="25.5" customHeight="1">
      <c r="A19" s="55"/>
      <c r="B19" s="56"/>
      <c r="C19" s="88" t="s">
        <v>15</v>
      </c>
      <c r="D19" s="124">
        <v>3000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</row>
    <row r="20" spans="1:88" s="2" customFormat="1" ht="25.5" customHeight="1">
      <c r="A20" s="33"/>
      <c r="B20" s="34"/>
      <c r="C20" s="40"/>
      <c r="D20" s="3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</row>
    <row r="21" spans="1:88" s="7" customFormat="1" ht="12.75">
      <c r="A21" s="47" t="s">
        <v>66</v>
      </c>
      <c r="B21" s="48">
        <v>700</v>
      </c>
      <c r="C21" s="48" t="s">
        <v>4</v>
      </c>
      <c r="D21" s="50">
        <f>SUM(D23,D33)</f>
        <v>875378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1:88" s="4" customFormat="1" ht="12.75">
      <c r="A22" s="57"/>
      <c r="B22" s="58"/>
      <c r="C22" s="58"/>
      <c r="D22" s="13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</row>
    <row r="23" spans="1:88" s="5" customFormat="1" ht="12.75">
      <c r="A23" s="97"/>
      <c r="B23" s="98"/>
      <c r="C23" s="98" t="s">
        <v>88</v>
      </c>
      <c r="D23" s="140">
        <f>SUM(D24:D31)</f>
        <v>482378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</row>
    <row r="24" spans="1:88" s="2" customFormat="1" ht="25.5">
      <c r="A24" s="55"/>
      <c r="B24" s="56"/>
      <c r="C24" s="51" t="s">
        <v>20</v>
      </c>
      <c r="D24" s="126">
        <v>30000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</row>
    <row r="25" spans="1:88" s="2" customFormat="1" ht="25.5">
      <c r="A25" s="65"/>
      <c r="B25" s="66"/>
      <c r="C25" s="46" t="s">
        <v>19</v>
      </c>
      <c r="D25" s="126">
        <v>241660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</row>
    <row r="26" spans="1:88" s="2" customFormat="1" ht="25.5">
      <c r="A26" s="33"/>
      <c r="B26" s="34"/>
      <c r="C26" s="46" t="s">
        <v>17</v>
      </c>
      <c r="D26" s="126">
        <v>81400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</row>
    <row r="27" spans="1:88" s="2" customFormat="1" ht="25.5">
      <c r="A27" s="33"/>
      <c r="B27" s="34"/>
      <c r="C27" s="46" t="s">
        <v>18</v>
      </c>
      <c r="D27" s="126">
        <v>86000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</row>
    <row r="28" spans="1:88" s="2" customFormat="1" ht="12.75">
      <c r="A28" s="33"/>
      <c r="B28" s="34"/>
      <c r="C28" s="46" t="s">
        <v>40</v>
      </c>
      <c r="D28" s="126">
        <v>4100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</row>
    <row r="29" spans="1:88" s="2" customFormat="1" ht="12.75">
      <c r="A29" s="33"/>
      <c r="B29" s="66"/>
      <c r="C29" s="46" t="s">
        <v>41</v>
      </c>
      <c r="D29" s="126">
        <v>5000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</row>
    <row r="30" spans="1:88" s="2" customFormat="1" ht="25.5">
      <c r="A30" s="33"/>
      <c r="B30" s="34"/>
      <c r="C30" s="46" t="s">
        <v>73</v>
      </c>
      <c r="D30" s="126">
        <v>5000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</row>
    <row r="31" spans="1:88" s="2" customFormat="1" ht="16.5" customHeight="1">
      <c r="A31" s="33"/>
      <c r="B31" s="34"/>
      <c r="C31" s="46" t="s">
        <v>119</v>
      </c>
      <c r="D31" s="126">
        <v>29218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</row>
    <row r="32" spans="1:88" s="2" customFormat="1" ht="12.75">
      <c r="A32" s="33"/>
      <c r="B32" s="34"/>
      <c r="C32" s="35"/>
      <c r="D32" s="3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</row>
    <row r="33" spans="1:88" s="6" customFormat="1" ht="12.75">
      <c r="A33" s="31"/>
      <c r="B33" s="67"/>
      <c r="C33" s="68" t="s">
        <v>86</v>
      </c>
      <c r="D33" s="138">
        <f>SUM(D34)</f>
        <v>393000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</row>
    <row r="34" spans="1:19" s="8" customFormat="1" ht="12.75">
      <c r="A34" s="32"/>
      <c r="B34" s="64"/>
      <c r="C34" s="62" t="s">
        <v>58</v>
      </c>
      <c r="D34" s="126">
        <f>SUM(D35)</f>
        <v>393000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88" s="2" customFormat="1" ht="25.5">
      <c r="A35" s="33"/>
      <c r="B35" s="56"/>
      <c r="C35" s="51" t="s">
        <v>42</v>
      </c>
      <c r="D35" s="123">
        <v>393000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</row>
    <row r="36" spans="1:88" s="2" customFormat="1" ht="12.75">
      <c r="A36" s="33"/>
      <c r="B36" s="34"/>
      <c r="C36" s="35"/>
      <c r="D36" s="3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</row>
    <row r="37" spans="1:88" s="7" customFormat="1" ht="12.75">
      <c r="A37" s="47" t="s">
        <v>67</v>
      </c>
      <c r="B37" s="94" t="s">
        <v>51</v>
      </c>
      <c r="C37" s="49" t="s">
        <v>52</v>
      </c>
      <c r="D37" s="50">
        <f>D39</f>
        <v>700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2" customFormat="1" ht="12.75">
      <c r="A38" s="55"/>
      <c r="B38" s="56"/>
      <c r="C38" s="51"/>
      <c r="D38" s="1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</row>
    <row r="39" spans="1:88" s="5" customFormat="1" ht="12.75">
      <c r="A39" s="95"/>
      <c r="B39" s="96"/>
      <c r="C39" s="54" t="s">
        <v>53</v>
      </c>
      <c r="D39" s="125">
        <f>D40</f>
        <v>700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</row>
    <row r="40" spans="1:88" s="2" customFormat="1" ht="51">
      <c r="A40" s="55"/>
      <c r="B40" s="56"/>
      <c r="C40" s="51" t="s">
        <v>54</v>
      </c>
      <c r="D40" s="123">
        <v>700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</row>
    <row r="41" spans="1:88" s="2" customFormat="1" ht="12.75">
      <c r="A41" s="41"/>
      <c r="B41" s="40"/>
      <c r="C41" s="35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</row>
    <row r="42" spans="1:88" s="71" customFormat="1" ht="12.75">
      <c r="A42" s="47" t="s">
        <v>68</v>
      </c>
      <c r="B42" s="48">
        <v>750</v>
      </c>
      <c r="C42" s="49" t="s">
        <v>5</v>
      </c>
      <c r="D42" s="50">
        <f>SUM(D44)</f>
        <v>89979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</row>
    <row r="43" spans="1:88" s="74" customFormat="1" ht="12.75">
      <c r="A43" s="99"/>
      <c r="B43" s="100"/>
      <c r="C43" s="101"/>
      <c r="D43" s="14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</row>
    <row r="44" spans="1:88" s="75" customFormat="1" ht="12.75">
      <c r="A44" s="97"/>
      <c r="B44" s="98"/>
      <c r="C44" s="98" t="s">
        <v>88</v>
      </c>
      <c r="D44" s="140">
        <f>SUM(D45:D48)</f>
        <v>89979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</row>
    <row r="45" spans="1:88" s="74" customFormat="1" ht="38.25">
      <c r="A45" s="89"/>
      <c r="B45" s="90"/>
      <c r="C45" s="46" t="s">
        <v>16</v>
      </c>
      <c r="D45" s="123">
        <v>59779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</row>
    <row r="46" spans="1:88" s="2" customFormat="1" ht="63.75">
      <c r="A46" s="41"/>
      <c r="B46" s="40"/>
      <c r="C46" s="46" t="s">
        <v>62</v>
      </c>
      <c r="D46" s="123">
        <v>100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</row>
    <row r="47" spans="1:88" s="2" customFormat="1" ht="25.5">
      <c r="A47" s="89"/>
      <c r="B47" s="90"/>
      <c r="C47" s="46" t="s">
        <v>21</v>
      </c>
      <c r="D47" s="123">
        <v>30000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</row>
    <row r="48" spans="1:88" s="2" customFormat="1" ht="25.5">
      <c r="A48" s="41"/>
      <c r="B48" s="90"/>
      <c r="C48" s="46" t="s">
        <v>39</v>
      </c>
      <c r="D48" s="123">
        <v>100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</row>
    <row r="49" spans="1:88" s="2" customFormat="1" ht="12.75">
      <c r="A49" s="41"/>
      <c r="B49" s="40"/>
      <c r="C49" s="35"/>
      <c r="D49" s="3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</row>
    <row r="50" spans="1:88" s="2" customFormat="1" ht="38.25">
      <c r="A50" s="47" t="s">
        <v>89</v>
      </c>
      <c r="B50" s="48">
        <v>751</v>
      </c>
      <c r="C50" s="49" t="s">
        <v>12</v>
      </c>
      <c r="D50" s="50">
        <f>D52</f>
        <v>3500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</row>
    <row r="51" spans="1:19" s="8" customFormat="1" ht="12.75">
      <c r="A51" s="60"/>
      <c r="B51" s="61"/>
      <c r="C51" s="62"/>
      <c r="D51" s="13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88" s="5" customFormat="1" ht="12.75">
      <c r="A52" s="52"/>
      <c r="B52" s="53"/>
      <c r="C52" s="54" t="s">
        <v>43</v>
      </c>
      <c r="D52" s="125">
        <f>D53</f>
        <v>3500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</row>
    <row r="53" spans="1:88" s="2" customFormat="1" ht="63.75">
      <c r="A53" s="87"/>
      <c r="B53" s="88"/>
      <c r="C53" s="51" t="s">
        <v>57</v>
      </c>
      <c r="D53" s="124">
        <v>3500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</row>
    <row r="54" spans="1:88" s="2" customFormat="1" ht="12.75">
      <c r="A54" s="41"/>
      <c r="B54" s="40"/>
      <c r="C54" s="35"/>
      <c r="D54" s="3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</row>
    <row r="55" spans="1:88" s="2" customFormat="1" ht="12.75">
      <c r="A55" s="47" t="s">
        <v>90</v>
      </c>
      <c r="B55" s="48" t="s">
        <v>74</v>
      </c>
      <c r="C55" s="49" t="s">
        <v>75</v>
      </c>
      <c r="D55" s="50">
        <f>D57</f>
        <v>300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</row>
    <row r="56" spans="1:88" s="2" customFormat="1" ht="12.75">
      <c r="A56" s="87"/>
      <c r="B56" s="88"/>
      <c r="C56" s="51"/>
      <c r="D56" s="12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</row>
    <row r="57" spans="1:88" s="2" customFormat="1" ht="12.75">
      <c r="A57" s="52"/>
      <c r="B57" s="53"/>
      <c r="C57" s="54" t="s">
        <v>76</v>
      </c>
      <c r="D57" s="125">
        <f>D58</f>
        <v>300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</row>
    <row r="58" spans="1:88" s="2" customFormat="1" ht="63.75">
      <c r="A58" s="87"/>
      <c r="B58" s="88"/>
      <c r="C58" s="51" t="s">
        <v>77</v>
      </c>
      <c r="D58" s="124">
        <v>300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</row>
    <row r="59" spans="1:88" s="2" customFormat="1" ht="12.75">
      <c r="A59" s="41"/>
      <c r="B59" s="40"/>
      <c r="C59" s="35"/>
      <c r="D59" s="3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</row>
    <row r="60" spans="1:88" s="14" customFormat="1" ht="12.75">
      <c r="A60" s="41"/>
      <c r="B60" s="40"/>
      <c r="C60" s="35"/>
      <c r="D60" s="3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</row>
    <row r="61" spans="1:88" s="9" customFormat="1" ht="51">
      <c r="A61" s="47" t="s">
        <v>69</v>
      </c>
      <c r="B61" s="48">
        <v>756</v>
      </c>
      <c r="C61" s="49" t="s">
        <v>6</v>
      </c>
      <c r="D61" s="50">
        <f>SUM(D63)</f>
        <v>13649720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88" s="4" customFormat="1" ht="12.75">
      <c r="A62" s="57"/>
      <c r="B62" s="58"/>
      <c r="C62" s="59"/>
      <c r="D62" s="3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</row>
    <row r="63" spans="1:88" s="5" customFormat="1" ht="12.75">
      <c r="A63" s="52"/>
      <c r="B63" s="53"/>
      <c r="C63" s="54" t="s">
        <v>43</v>
      </c>
      <c r="D63" s="136">
        <f>SUM(D64:D87)</f>
        <v>13649720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</row>
    <row r="64" spans="1:88" s="2" customFormat="1" ht="45" customHeight="1">
      <c r="A64" s="65"/>
      <c r="B64" s="66"/>
      <c r="C64" s="46" t="s">
        <v>14</v>
      </c>
      <c r="D64" s="123">
        <v>10000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</row>
    <row r="65" spans="1:88" s="2" customFormat="1" ht="51" customHeight="1">
      <c r="A65" s="33"/>
      <c r="B65" s="66"/>
      <c r="C65" s="46" t="s">
        <v>13</v>
      </c>
      <c r="D65" s="123">
        <v>500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</row>
    <row r="66" spans="1:88" s="2" customFormat="1" ht="38.25">
      <c r="A66" s="33"/>
      <c r="B66" s="34"/>
      <c r="C66" s="46" t="s">
        <v>30</v>
      </c>
      <c r="D66" s="123">
        <v>3440000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</row>
    <row r="67" spans="1:88" s="14" customFormat="1" ht="38.25">
      <c r="A67" s="33"/>
      <c r="B67" s="34"/>
      <c r="C67" s="46" t="s">
        <v>31</v>
      </c>
      <c r="D67" s="123">
        <v>12000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</row>
    <row r="68" spans="1:88" s="14" customFormat="1" ht="38.25">
      <c r="A68" s="65"/>
      <c r="B68" s="66"/>
      <c r="C68" s="46" t="s">
        <v>32</v>
      </c>
      <c r="D68" s="123">
        <v>195000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</row>
    <row r="69" spans="1:88" s="14" customFormat="1" ht="38.25">
      <c r="A69" s="33"/>
      <c r="B69" s="34"/>
      <c r="C69" s="46" t="s">
        <v>33</v>
      </c>
      <c r="D69" s="126">
        <v>28000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</row>
    <row r="70" spans="1:88" s="2" customFormat="1" ht="38.25">
      <c r="A70" s="33"/>
      <c r="B70" s="34"/>
      <c r="C70" s="46" t="s">
        <v>34</v>
      </c>
      <c r="D70" s="123">
        <v>5000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</row>
    <row r="71" spans="1:88" s="2" customFormat="1" ht="38.25">
      <c r="A71" s="33"/>
      <c r="B71" s="34"/>
      <c r="C71" s="46" t="s">
        <v>35</v>
      </c>
      <c r="D71" s="123">
        <v>2000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</row>
    <row r="72" spans="1:88" s="2" customFormat="1" ht="31.5" customHeight="1">
      <c r="A72" s="33"/>
      <c r="B72" s="66"/>
      <c r="C72" s="46" t="s">
        <v>22</v>
      </c>
      <c r="D72" s="123">
        <v>1925000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</row>
    <row r="73" spans="1:88" s="14" customFormat="1" ht="25.5">
      <c r="A73" s="33"/>
      <c r="B73" s="66"/>
      <c r="C73" s="46" t="s">
        <v>23</v>
      </c>
      <c r="D73" s="123">
        <v>110000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</row>
    <row r="74" spans="1:88" s="14" customFormat="1" ht="25.5">
      <c r="A74" s="33"/>
      <c r="B74" s="66"/>
      <c r="C74" s="46" t="s">
        <v>38</v>
      </c>
      <c r="D74" s="123">
        <v>9100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</row>
    <row r="75" spans="1:88" s="14" customFormat="1" ht="25.5">
      <c r="A75" s="33"/>
      <c r="B75" s="34"/>
      <c r="C75" s="46" t="s">
        <v>24</v>
      </c>
      <c r="D75" s="126">
        <v>139000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</row>
    <row r="76" spans="1:88" s="2" customFormat="1" ht="12.75">
      <c r="A76" s="33"/>
      <c r="B76" s="66"/>
      <c r="C76" s="46" t="s">
        <v>25</v>
      </c>
      <c r="D76" s="123">
        <v>80000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</row>
    <row r="77" spans="1:88" s="2" customFormat="1" ht="12.75">
      <c r="A77" s="33"/>
      <c r="B77" s="66"/>
      <c r="C77" s="46" t="s">
        <v>44</v>
      </c>
      <c r="D77" s="123">
        <v>15000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</row>
    <row r="78" spans="1:88" s="2" customFormat="1" ht="25.5">
      <c r="A78" s="33"/>
      <c r="B78" s="34"/>
      <c r="C78" s="46" t="s">
        <v>45</v>
      </c>
      <c r="D78" s="123">
        <v>150000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</row>
    <row r="79" spans="1:88" s="2" customFormat="1" ht="25.5">
      <c r="A79" s="33"/>
      <c r="B79" s="34"/>
      <c r="C79" s="46" t="s">
        <v>46</v>
      </c>
      <c r="D79" s="123">
        <v>8245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</row>
    <row r="80" spans="1:88" s="2" customFormat="1" ht="12.75" customHeight="1">
      <c r="A80" s="33"/>
      <c r="B80" s="34"/>
      <c r="C80" s="46" t="s">
        <v>47</v>
      </c>
      <c r="D80" s="123">
        <v>20000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</row>
    <row r="81" spans="1:88" s="2" customFormat="1" ht="25.5">
      <c r="A81" s="33"/>
      <c r="B81" s="34"/>
      <c r="C81" s="46" t="s">
        <v>48</v>
      </c>
      <c r="D81" s="126">
        <v>196025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</row>
    <row r="82" spans="1:88" s="2" customFormat="1" ht="12.75">
      <c r="A82" s="33"/>
      <c r="B82" s="34"/>
      <c r="C82" s="46" t="s">
        <v>95</v>
      </c>
      <c r="D82" s="123">
        <v>3500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</row>
    <row r="83" spans="1:88" s="2" customFormat="1" ht="12.75">
      <c r="A83" s="65"/>
      <c r="B83" s="66"/>
      <c r="C83" s="46" t="s">
        <v>96</v>
      </c>
      <c r="D83" s="123">
        <v>257859</v>
      </c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</row>
    <row r="84" spans="1:88" s="2" customFormat="1" ht="38.25">
      <c r="A84" s="65"/>
      <c r="B84" s="66"/>
      <c r="C84" s="46" t="s">
        <v>97</v>
      </c>
      <c r="D84" s="123">
        <v>500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</row>
    <row r="85" spans="1:88" s="2" customFormat="1" ht="25.5">
      <c r="A85" s="41"/>
      <c r="B85" s="40"/>
      <c r="C85" s="46" t="s">
        <v>98</v>
      </c>
      <c r="D85" s="123">
        <v>6934991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</row>
    <row r="86" spans="1:88" s="2" customFormat="1" ht="25.5">
      <c r="A86" s="41"/>
      <c r="B86" s="90"/>
      <c r="C86" s="46" t="s">
        <v>99</v>
      </c>
      <c r="D86" s="123">
        <v>100000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</row>
    <row r="87" spans="1:88" s="2" customFormat="1" ht="25.5">
      <c r="A87" s="41"/>
      <c r="B87" s="40"/>
      <c r="C87" s="46" t="s">
        <v>120</v>
      </c>
      <c r="D87" s="123">
        <v>8000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</row>
    <row r="88" spans="1:88" s="2" customFormat="1" ht="12.75">
      <c r="A88" s="41"/>
      <c r="B88" s="40"/>
      <c r="C88" s="35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</row>
    <row r="89" spans="1:88" s="7" customFormat="1" ht="12.75">
      <c r="A89" s="47" t="s">
        <v>87</v>
      </c>
      <c r="B89" s="48">
        <v>758</v>
      </c>
      <c r="C89" s="49" t="s">
        <v>7</v>
      </c>
      <c r="D89" s="50">
        <f>SUM(D91)</f>
        <v>12533377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</row>
    <row r="90" spans="1:88" s="3" customFormat="1" ht="12.75">
      <c r="A90" s="57"/>
      <c r="B90" s="58"/>
      <c r="C90" s="59"/>
      <c r="D90" s="13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</row>
    <row r="91" spans="1:88" s="5" customFormat="1" ht="12.75">
      <c r="A91" s="52"/>
      <c r="B91" s="53"/>
      <c r="C91" s="54" t="s">
        <v>43</v>
      </c>
      <c r="D91" s="125">
        <f>D92+D93+D96</f>
        <v>12533377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</row>
    <row r="92" spans="1:19" s="8" customFormat="1" ht="25.5">
      <c r="A92" s="60"/>
      <c r="B92" s="61"/>
      <c r="C92" s="62" t="s">
        <v>26</v>
      </c>
      <c r="D92" s="126">
        <v>8057300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8" customFormat="1" ht="25.5">
      <c r="A93" s="60"/>
      <c r="B93" s="61"/>
      <c r="C93" s="62" t="s">
        <v>27</v>
      </c>
      <c r="D93" s="126">
        <f>D94+D95</f>
        <v>4326619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8" customFormat="1" ht="12.75">
      <c r="A94" s="60"/>
      <c r="B94" s="61"/>
      <c r="C94" s="62" t="s">
        <v>36</v>
      </c>
      <c r="D94" s="126">
        <v>3567327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8" customFormat="1" ht="12.75">
      <c r="A95" s="60"/>
      <c r="B95" s="61"/>
      <c r="C95" s="62" t="s">
        <v>37</v>
      </c>
      <c r="D95" s="126">
        <v>759292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8" customFormat="1" ht="25.5">
      <c r="A96" s="63"/>
      <c r="B96" s="64"/>
      <c r="C96" s="62" t="s">
        <v>28</v>
      </c>
      <c r="D96" s="126">
        <v>149458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88" s="2" customFormat="1" ht="12.75">
      <c r="A97" s="41"/>
      <c r="B97" s="40"/>
      <c r="C97" s="35"/>
      <c r="D97" s="3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</row>
    <row r="98" spans="1:88" s="9" customFormat="1" ht="12.75">
      <c r="A98" s="47" t="s">
        <v>70</v>
      </c>
      <c r="B98" s="48">
        <v>801</v>
      </c>
      <c r="C98" s="49" t="s">
        <v>8</v>
      </c>
      <c r="D98" s="50">
        <f>SUM(D100)</f>
        <v>828886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spans="1:19" s="8" customFormat="1" ht="12.75">
      <c r="A99" s="60"/>
      <c r="B99" s="61"/>
      <c r="C99" s="62"/>
      <c r="D99" s="13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88" s="5" customFormat="1" ht="12.75">
      <c r="A100" s="52"/>
      <c r="B100" s="53"/>
      <c r="C100" s="54" t="s">
        <v>43</v>
      </c>
      <c r="D100" s="125">
        <f>SUM(D101:D105)</f>
        <v>828886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</row>
    <row r="101" spans="1:88" s="2" customFormat="1" ht="51">
      <c r="A101" s="89"/>
      <c r="B101" s="90"/>
      <c r="C101" s="91" t="s">
        <v>78</v>
      </c>
      <c r="D101" s="123">
        <v>357246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</row>
    <row r="102" spans="1:88" s="2" customFormat="1" ht="25.5">
      <c r="A102" s="41"/>
      <c r="B102" s="90"/>
      <c r="C102" s="91" t="s">
        <v>79</v>
      </c>
      <c r="D102" s="123">
        <v>55000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</row>
    <row r="103" spans="1:88" s="2" customFormat="1" ht="12.75">
      <c r="A103" s="41"/>
      <c r="B103" s="90"/>
      <c r="C103" s="46" t="s">
        <v>80</v>
      </c>
      <c r="D103" s="123">
        <v>320000</v>
      </c>
      <c r="E103" s="1"/>
      <c r="F103" s="8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</row>
    <row r="104" spans="1:88" s="2" customFormat="1" ht="25.5">
      <c r="A104" s="41"/>
      <c r="B104" s="90"/>
      <c r="C104" s="46" t="s">
        <v>81</v>
      </c>
      <c r="D104" s="123">
        <v>3000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</row>
    <row r="105" spans="1:88" s="14" customFormat="1" ht="51">
      <c r="A105" s="89"/>
      <c r="B105" s="90"/>
      <c r="C105" s="46" t="s">
        <v>91</v>
      </c>
      <c r="D105" s="123">
        <v>93640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</row>
    <row r="106" spans="1:88" s="2" customFormat="1" ht="12.75">
      <c r="A106" s="41"/>
      <c r="B106" s="40"/>
      <c r="C106" s="35"/>
      <c r="D106" s="3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</row>
    <row r="107" spans="1:88" s="7" customFormat="1" ht="12.75">
      <c r="A107" s="47" t="s">
        <v>71</v>
      </c>
      <c r="B107" s="48" t="s">
        <v>49</v>
      </c>
      <c r="C107" s="49" t="s">
        <v>50</v>
      </c>
      <c r="D107" s="50">
        <f>SUM(D109)</f>
        <v>590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</row>
    <row r="108" spans="1:88" s="2" customFormat="1" ht="12.75">
      <c r="A108" s="87"/>
      <c r="B108" s="88"/>
      <c r="C108" s="51"/>
      <c r="D108" s="1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</row>
    <row r="109" spans="1:88" s="5" customFormat="1" ht="12.75">
      <c r="A109" s="52"/>
      <c r="B109" s="53"/>
      <c r="C109" s="54" t="s">
        <v>53</v>
      </c>
      <c r="D109" s="125">
        <f>D110</f>
        <v>590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</row>
    <row r="110" spans="1:88" s="2" customFormat="1" ht="38.25">
      <c r="A110" s="87"/>
      <c r="B110" s="88"/>
      <c r="C110" s="51" t="s">
        <v>55</v>
      </c>
      <c r="D110" s="124">
        <v>590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</row>
    <row r="111" spans="1:88" s="2" customFormat="1" ht="12.75">
      <c r="A111" s="41"/>
      <c r="B111" s="40"/>
      <c r="C111" s="35"/>
      <c r="D111" s="3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</row>
    <row r="112" spans="1:88" s="9" customFormat="1" ht="12.75">
      <c r="A112" s="47" t="s">
        <v>72</v>
      </c>
      <c r="B112" s="48">
        <v>852</v>
      </c>
      <c r="C112" s="49" t="s">
        <v>9</v>
      </c>
      <c r="D112" s="50">
        <f>SUM(D114)</f>
        <v>724010.76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</row>
    <row r="113" spans="1:88" s="2" customFormat="1" ht="12.75">
      <c r="A113" s="57"/>
      <c r="B113" s="58"/>
      <c r="C113" s="59"/>
      <c r="D113" s="13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</row>
    <row r="114" spans="1:88" s="5" customFormat="1" ht="12.75">
      <c r="A114" s="97"/>
      <c r="B114" s="98"/>
      <c r="C114" s="54" t="s">
        <v>43</v>
      </c>
      <c r="D114" s="140">
        <f>SUM(D115:D127)</f>
        <v>724010.76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</row>
    <row r="115" spans="1:88" s="2" customFormat="1" ht="102">
      <c r="A115" s="41"/>
      <c r="B115" s="90"/>
      <c r="C115" s="93" t="s">
        <v>107</v>
      </c>
      <c r="D115" s="123">
        <v>14826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</row>
    <row r="116" spans="1:88" s="2" customFormat="1" ht="102">
      <c r="A116" s="33"/>
      <c r="B116" s="34"/>
      <c r="C116" s="93" t="s">
        <v>108</v>
      </c>
      <c r="D116" s="123">
        <v>13664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</row>
    <row r="117" spans="1:88" s="2" customFormat="1" ht="38.25">
      <c r="A117" s="33"/>
      <c r="B117" s="34"/>
      <c r="C117" s="46" t="s">
        <v>109</v>
      </c>
      <c r="D117" s="123">
        <v>141453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</row>
    <row r="118" spans="1:88" s="2" customFormat="1" ht="38.25">
      <c r="A118" s="33"/>
      <c r="B118" s="34"/>
      <c r="C118" s="46" t="s">
        <v>110</v>
      </c>
      <c r="D118" s="123">
        <v>88199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</row>
    <row r="119" spans="1:88" s="2" customFormat="1" ht="38.25">
      <c r="A119" s="33"/>
      <c r="B119" s="34"/>
      <c r="C119" s="46" t="s">
        <v>111</v>
      </c>
      <c r="D119" s="123">
        <v>123606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</row>
    <row r="120" spans="1:88" s="2" customFormat="1" ht="25.5">
      <c r="A120" s="33"/>
      <c r="B120" s="34"/>
      <c r="C120" s="46" t="s">
        <v>112</v>
      </c>
      <c r="D120" s="123">
        <v>4000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</row>
    <row r="121" spans="1:88" s="2" customFormat="1" ht="12.75">
      <c r="A121" s="33"/>
      <c r="B121" s="34"/>
      <c r="C121" s="46" t="s">
        <v>113</v>
      </c>
      <c r="D121" s="123">
        <v>33000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</row>
    <row r="122" spans="1:88" s="2" customFormat="1" ht="25.5">
      <c r="A122" s="89"/>
      <c r="B122" s="90"/>
      <c r="C122" s="46" t="s">
        <v>121</v>
      </c>
      <c r="D122" s="123">
        <v>22000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</row>
    <row r="123" spans="1:88" s="2" customFormat="1" ht="25.5">
      <c r="A123" s="89"/>
      <c r="B123" s="90"/>
      <c r="C123" s="46" t="s">
        <v>122</v>
      </c>
      <c r="D123" s="123">
        <v>400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</row>
    <row r="124" spans="1:88" s="2" customFormat="1" ht="63.75">
      <c r="A124" s="42"/>
      <c r="B124" s="43"/>
      <c r="C124" s="92" t="s">
        <v>123</v>
      </c>
      <c r="D124" s="126">
        <v>65300</v>
      </c>
      <c r="E124" s="13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</row>
    <row r="125" spans="1:88" s="2" customFormat="1" ht="51.75" customHeight="1">
      <c r="A125" s="42"/>
      <c r="B125" s="43"/>
      <c r="C125" s="92" t="s">
        <v>124</v>
      </c>
      <c r="D125" s="126">
        <v>81167</v>
      </c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</row>
    <row r="126" spans="1:88" s="2" customFormat="1" ht="51.75" customHeight="1">
      <c r="A126" s="102"/>
      <c r="B126" s="103"/>
      <c r="C126" s="92" t="s">
        <v>125</v>
      </c>
      <c r="D126" s="126">
        <v>2040</v>
      </c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</row>
    <row r="127" spans="1:88" s="2" customFormat="1" ht="105" customHeight="1">
      <c r="A127" s="102"/>
      <c r="B127" s="103"/>
      <c r="C127" s="143" t="s">
        <v>126</v>
      </c>
      <c r="D127" s="126">
        <v>134355.76</v>
      </c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</row>
    <row r="128" spans="1:88" s="2" customFormat="1" ht="14.25" customHeight="1">
      <c r="A128" s="102"/>
      <c r="B128" s="103"/>
      <c r="C128" s="92"/>
      <c r="D128" s="119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</row>
    <row r="129" spans="1:88" s="2" customFormat="1" ht="21" customHeight="1">
      <c r="A129" s="128" t="s">
        <v>82</v>
      </c>
      <c r="B129" s="129" t="s">
        <v>103</v>
      </c>
      <c r="C129" s="130" t="s">
        <v>104</v>
      </c>
      <c r="D129" s="135">
        <f>D131</f>
        <v>7172387</v>
      </c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</row>
    <row r="130" spans="1:88" s="2" customFormat="1" ht="14.25" customHeight="1">
      <c r="A130" s="102"/>
      <c r="B130" s="103"/>
      <c r="C130" s="92"/>
      <c r="D130" s="126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</row>
    <row r="131" spans="1:88" s="2" customFormat="1" ht="16.5" customHeight="1">
      <c r="A131" s="131"/>
      <c r="B131" s="132"/>
      <c r="C131" s="133" t="s">
        <v>105</v>
      </c>
      <c r="D131" s="136">
        <f>SUM(D132:D135)</f>
        <v>7172387</v>
      </c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</row>
    <row r="132" spans="1:88" s="2" customFormat="1" ht="65.25" customHeight="1">
      <c r="A132" s="102"/>
      <c r="B132" s="103"/>
      <c r="C132" s="92" t="s">
        <v>115</v>
      </c>
      <c r="D132" s="126">
        <v>4410835</v>
      </c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</row>
    <row r="133" spans="1:88" s="2" customFormat="1" ht="95.25" customHeight="1">
      <c r="A133" s="102"/>
      <c r="B133" s="103"/>
      <c r="C133" s="92" t="s">
        <v>116</v>
      </c>
      <c r="D133" s="126">
        <v>2745252</v>
      </c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</row>
    <row r="134" spans="1:88" s="2" customFormat="1" ht="29.25" customHeight="1">
      <c r="A134" s="102"/>
      <c r="B134" s="103"/>
      <c r="C134" s="46" t="s">
        <v>118</v>
      </c>
      <c r="D134" s="126">
        <v>6200</v>
      </c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</row>
    <row r="135" spans="1:88" s="4" customFormat="1" ht="25.5">
      <c r="A135" s="37"/>
      <c r="B135" s="38"/>
      <c r="C135" s="46" t="s">
        <v>117</v>
      </c>
      <c r="D135" s="127">
        <v>10100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</row>
    <row r="136" spans="1:88" s="4" customFormat="1" ht="12.75">
      <c r="A136" s="37"/>
      <c r="B136" s="38"/>
      <c r="C136" s="46"/>
      <c r="D136" s="3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</row>
    <row r="137" spans="1:88" s="10" customFormat="1" ht="25.5">
      <c r="A137" s="47" t="s">
        <v>106</v>
      </c>
      <c r="B137" s="48" t="s">
        <v>59</v>
      </c>
      <c r="C137" s="49" t="s">
        <v>60</v>
      </c>
      <c r="D137" s="50">
        <f>SUM(D139)</f>
        <v>1039104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</row>
    <row r="138" spans="1:88" s="4" customFormat="1" ht="12.75">
      <c r="A138" s="57"/>
      <c r="B138" s="58"/>
      <c r="C138" s="59"/>
      <c r="D138" s="13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</row>
    <row r="139" spans="1:88" s="4" customFormat="1" ht="12.75">
      <c r="A139" s="52"/>
      <c r="B139" s="53"/>
      <c r="C139" s="54" t="s">
        <v>53</v>
      </c>
      <c r="D139" s="125">
        <f>SUM(D140:D143)</f>
        <v>1039104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</row>
    <row r="140" spans="1:88" s="4" customFormat="1" ht="25.5">
      <c r="A140" s="104"/>
      <c r="B140" s="105"/>
      <c r="C140" s="106" t="s">
        <v>61</v>
      </c>
      <c r="D140" s="127">
        <v>30000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</row>
    <row r="141" spans="1:88" s="4" customFormat="1" ht="12.75">
      <c r="A141" s="104"/>
      <c r="B141" s="105"/>
      <c r="C141" s="106" t="s">
        <v>63</v>
      </c>
      <c r="D141" s="127">
        <v>1000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</row>
    <row r="142" spans="1:88" s="4" customFormat="1" ht="12.75">
      <c r="A142" s="104"/>
      <c r="B142" s="105"/>
      <c r="C142" s="106" t="s">
        <v>102</v>
      </c>
      <c r="D142" s="127">
        <v>1007304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</row>
    <row r="143" spans="1:88" s="4" customFormat="1" ht="38.25">
      <c r="A143" s="104"/>
      <c r="B143" s="105"/>
      <c r="C143" s="106" t="s">
        <v>114</v>
      </c>
      <c r="D143" s="127">
        <v>800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</row>
    <row r="144" spans="1:88" s="4" customFormat="1" ht="12.75">
      <c r="A144" s="104"/>
      <c r="B144" s="105"/>
      <c r="C144" s="106"/>
      <c r="D144" s="1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</row>
    <row r="145" spans="1:88" s="7" customFormat="1" ht="13.5" thickBot="1">
      <c r="A145" s="107"/>
      <c r="B145" s="108"/>
      <c r="C145" s="109" t="s">
        <v>10</v>
      </c>
      <c r="D145" s="142">
        <f>D9+D16+D21+D37+D42+D50+D55+D61+D89+D98+D107+D112+D129+D137</f>
        <v>36922931.760000005</v>
      </c>
      <c r="E145" s="15"/>
      <c r="F145" s="77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</row>
    <row r="146" spans="1:6" ht="12.75">
      <c r="A146" s="44"/>
      <c r="B146" s="45"/>
      <c r="C146" s="117" t="s">
        <v>92</v>
      </c>
      <c r="D146" s="121"/>
      <c r="F146" s="21"/>
    </row>
    <row r="147" spans="1:6" ht="12.75">
      <c r="A147" s="78"/>
      <c r="B147" s="79"/>
      <c r="C147" s="118" t="s">
        <v>93</v>
      </c>
      <c r="D147" s="122">
        <f>D18+D23+D39+D44+D52+D57+D63+D91+D100+D109+D114+D131+D139</f>
        <v>36527931.760000005</v>
      </c>
      <c r="F147" s="21"/>
    </row>
    <row r="148" spans="1:6" ht="12.75">
      <c r="A148" s="78"/>
      <c r="B148" s="79"/>
      <c r="C148" s="118" t="s">
        <v>94</v>
      </c>
      <c r="D148" s="122">
        <f>D11+D33</f>
        <v>395000</v>
      </c>
      <c r="F148" s="21"/>
    </row>
    <row r="149" spans="1:6" ht="12.75">
      <c r="A149" s="80"/>
      <c r="B149" s="81"/>
      <c r="C149" s="81"/>
      <c r="D149" s="82"/>
      <c r="F149" s="21"/>
    </row>
    <row r="150" spans="1:5" ht="12.75">
      <c r="A150" s="27"/>
      <c r="B150" s="25"/>
      <c r="C150" s="25"/>
      <c r="D150" s="26"/>
      <c r="E150" s="21"/>
    </row>
    <row r="151" spans="1:4" ht="12.75">
      <c r="A151" s="27"/>
      <c r="B151" s="25"/>
      <c r="C151" s="76"/>
      <c r="D151" s="26"/>
    </row>
    <row r="152" spans="1:4" ht="12.75">
      <c r="A152" s="27"/>
      <c r="B152" s="25"/>
      <c r="C152" s="25"/>
      <c r="D152" s="26"/>
    </row>
    <row r="153" spans="1:4" ht="12.75">
      <c r="A153" s="27"/>
      <c r="B153" s="25"/>
      <c r="C153" s="25"/>
      <c r="D153" s="26"/>
    </row>
    <row r="154" spans="1:4" ht="12.75">
      <c r="A154" s="27"/>
      <c r="B154" s="25"/>
      <c r="C154" s="25"/>
      <c r="D154" s="26"/>
    </row>
    <row r="155" spans="1:4" ht="12.75">
      <c r="A155" s="27"/>
      <c r="B155" s="25"/>
      <c r="C155" s="25"/>
      <c r="D155" s="26"/>
    </row>
    <row r="156" spans="1:4" ht="12.75">
      <c r="A156" s="27"/>
      <c r="B156" s="25"/>
      <c r="C156" s="25"/>
      <c r="D156" s="26"/>
    </row>
    <row r="157" spans="1:4" ht="12.75">
      <c r="A157" s="27"/>
      <c r="B157" s="25"/>
      <c r="C157" s="25"/>
      <c r="D157" s="26"/>
    </row>
    <row r="158" spans="1:4" ht="12.75">
      <c r="A158" s="27"/>
      <c r="B158" s="25"/>
      <c r="C158" s="25"/>
      <c r="D158" s="26"/>
    </row>
    <row r="159" spans="1:4" ht="12.75">
      <c r="A159" s="27"/>
      <c r="B159" s="25"/>
      <c r="C159" s="25"/>
      <c r="D159" s="26"/>
    </row>
    <row r="160" spans="1:4" ht="12.75">
      <c r="A160" s="27"/>
      <c r="B160" s="25"/>
      <c r="C160" s="25"/>
      <c r="D160" s="26"/>
    </row>
    <row r="161" spans="1:4" ht="12.75">
      <c r="A161" s="27"/>
      <c r="B161" s="25"/>
      <c r="C161" s="25"/>
      <c r="D161" s="26"/>
    </row>
    <row r="162" ht="12.75">
      <c r="D162" s="30"/>
    </row>
    <row r="163" ht="12.75">
      <c r="D163" s="30"/>
    </row>
    <row r="164" ht="12.75">
      <c r="D164" s="30"/>
    </row>
    <row r="165" ht="12.75">
      <c r="D165" s="30"/>
    </row>
    <row r="166" ht="12.75">
      <c r="D166" s="30"/>
    </row>
    <row r="167" ht="12.75">
      <c r="D167" s="30"/>
    </row>
    <row r="168" ht="12.75">
      <c r="D168" s="30"/>
    </row>
    <row r="169" ht="12.75">
      <c r="D169" s="30"/>
    </row>
    <row r="170" ht="12.75">
      <c r="D170" s="30"/>
    </row>
    <row r="171" ht="12.75">
      <c r="D171" s="30"/>
    </row>
    <row r="172" ht="12.75">
      <c r="D172" s="30"/>
    </row>
    <row r="173" ht="12.75">
      <c r="D173" s="30"/>
    </row>
    <row r="174" ht="12.75">
      <c r="D174" s="30"/>
    </row>
    <row r="175" ht="12.75">
      <c r="D175" s="30"/>
    </row>
    <row r="176" ht="12.75">
      <c r="D176" s="30"/>
    </row>
    <row r="177" ht="12.75">
      <c r="D177" s="30"/>
    </row>
    <row r="178" ht="12.75">
      <c r="D178" s="30"/>
    </row>
    <row r="179" ht="12.75">
      <c r="D179" s="30"/>
    </row>
    <row r="180" ht="12.75">
      <c r="D180" s="30"/>
    </row>
    <row r="181" ht="12.75">
      <c r="D181" s="30"/>
    </row>
    <row r="182" ht="12.75">
      <c r="D182" s="30"/>
    </row>
    <row r="183" ht="12.75">
      <c r="D183" s="30"/>
    </row>
    <row r="184" ht="12.75">
      <c r="D184" s="30"/>
    </row>
    <row r="185" ht="12.75">
      <c r="D185" s="30"/>
    </row>
    <row r="186" ht="12.75">
      <c r="D186" s="30"/>
    </row>
    <row r="187" ht="12.75">
      <c r="D187" s="30"/>
    </row>
    <row r="188" ht="12.75">
      <c r="D188" s="30"/>
    </row>
    <row r="189" ht="12.75">
      <c r="D189" s="30"/>
    </row>
    <row r="190" ht="12.75">
      <c r="D190" s="30"/>
    </row>
    <row r="191" ht="12.75">
      <c r="D191" s="30"/>
    </row>
    <row r="192" ht="12.75">
      <c r="D192" s="30"/>
    </row>
    <row r="193" ht="12.75">
      <c r="D193" s="30"/>
    </row>
    <row r="194" ht="12.75">
      <c r="D194" s="30"/>
    </row>
    <row r="195" ht="12.75">
      <c r="D195" s="30"/>
    </row>
    <row r="196" ht="12.75">
      <c r="D196" s="30"/>
    </row>
    <row r="197" ht="12.75">
      <c r="D197" s="30"/>
    </row>
    <row r="198" ht="12.75">
      <c r="D198" s="30"/>
    </row>
    <row r="199" ht="12.75">
      <c r="D199" s="30"/>
    </row>
    <row r="200" ht="12.75">
      <c r="D200" s="30"/>
    </row>
    <row r="201" ht="12.75">
      <c r="D201" s="30"/>
    </row>
    <row r="202" ht="12.75">
      <c r="D202" s="30"/>
    </row>
    <row r="203" ht="12.75">
      <c r="D203" s="30"/>
    </row>
    <row r="204" ht="12.75">
      <c r="D204" s="30"/>
    </row>
    <row r="205" ht="12.75">
      <c r="D205" s="30"/>
    </row>
    <row r="206" ht="12.75">
      <c r="D206" s="30"/>
    </row>
    <row r="207" ht="12.75">
      <c r="D207" s="30"/>
    </row>
    <row r="208" ht="12.75">
      <c r="D208" s="30"/>
    </row>
    <row r="209" ht="12.75">
      <c r="D209" s="30"/>
    </row>
    <row r="210" ht="12.75">
      <c r="D210" s="30"/>
    </row>
    <row r="211" ht="12.75">
      <c r="D211" s="30"/>
    </row>
    <row r="212" ht="12.75">
      <c r="D212" s="30"/>
    </row>
    <row r="213" ht="12.75">
      <c r="D213" s="30"/>
    </row>
    <row r="214" ht="12.75">
      <c r="D214" s="30"/>
    </row>
    <row r="215" ht="12.75">
      <c r="D215" s="30"/>
    </row>
    <row r="216" ht="12.75">
      <c r="D216" s="30"/>
    </row>
    <row r="217" ht="12.75">
      <c r="D217" s="30"/>
    </row>
    <row r="218" ht="12.75">
      <c r="D218" s="30"/>
    </row>
    <row r="219" ht="12.75">
      <c r="D219" s="30"/>
    </row>
    <row r="220" ht="12.75">
      <c r="D220" s="30"/>
    </row>
    <row r="221" ht="12.75">
      <c r="D221" s="30"/>
    </row>
    <row r="222" ht="12.75">
      <c r="D222" s="30"/>
    </row>
    <row r="223" ht="12.75">
      <c r="D223" s="30"/>
    </row>
    <row r="224" ht="12.75">
      <c r="D224" s="30"/>
    </row>
    <row r="225" ht="12.75">
      <c r="D225" s="30"/>
    </row>
    <row r="226" ht="12.75">
      <c r="D226" s="30"/>
    </row>
    <row r="227" ht="12.75">
      <c r="D227" s="30"/>
    </row>
    <row r="228" ht="12.75">
      <c r="D228" s="30"/>
    </row>
    <row r="229" ht="12.75">
      <c r="D229" s="30"/>
    </row>
    <row r="230" ht="12.75">
      <c r="D230" s="30"/>
    </row>
    <row r="231" ht="12.75">
      <c r="D231" s="30"/>
    </row>
    <row r="232" ht="12.75">
      <c r="D232" s="30"/>
    </row>
    <row r="233" ht="12.75">
      <c r="D233" s="30"/>
    </row>
    <row r="234" ht="12.75">
      <c r="D234" s="30"/>
    </row>
    <row r="235" ht="12.75">
      <c r="D235" s="30"/>
    </row>
    <row r="236" ht="12.75">
      <c r="D236" s="30"/>
    </row>
    <row r="237" ht="12.75">
      <c r="D237" s="30"/>
    </row>
    <row r="238" ht="12.75">
      <c r="D238" s="30"/>
    </row>
    <row r="239" ht="12.75">
      <c r="D239" s="30"/>
    </row>
    <row r="240" ht="12.75">
      <c r="D240" s="30"/>
    </row>
    <row r="241" ht="12.75">
      <c r="D241" s="30"/>
    </row>
    <row r="242" ht="12.75">
      <c r="D242" s="30"/>
    </row>
    <row r="243" ht="12.75">
      <c r="D243" s="30"/>
    </row>
    <row r="244" ht="12.75">
      <c r="D244" s="30"/>
    </row>
    <row r="245" ht="12.75">
      <c r="D245" s="30"/>
    </row>
    <row r="246" ht="12.75">
      <c r="D246" s="30"/>
    </row>
    <row r="247" ht="12.75">
      <c r="D247" s="30"/>
    </row>
    <row r="248" ht="12.75">
      <c r="D248" s="30"/>
    </row>
    <row r="249" ht="12.75">
      <c r="D249" s="30"/>
    </row>
    <row r="250" ht="12.75">
      <c r="D250" s="30"/>
    </row>
    <row r="251" ht="12.75">
      <c r="D251" s="30"/>
    </row>
    <row r="252" ht="12.75">
      <c r="D252" s="30"/>
    </row>
    <row r="253" ht="12.75">
      <c r="D253" s="30"/>
    </row>
    <row r="254" ht="12.75">
      <c r="D254" s="30"/>
    </row>
    <row r="255" ht="12.75">
      <c r="D255" s="30"/>
    </row>
    <row r="256" ht="12.75">
      <c r="D256" s="30"/>
    </row>
    <row r="257" ht="12.75">
      <c r="D257" s="30"/>
    </row>
    <row r="258" ht="12.75">
      <c r="D258" s="30"/>
    </row>
    <row r="259" ht="12.75">
      <c r="D259" s="30"/>
    </row>
    <row r="260" ht="12.75">
      <c r="D260" s="30"/>
    </row>
    <row r="261" ht="12.75">
      <c r="D261" s="30"/>
    </row>
    <row r="262" ht="12.75">
      <c r="D262" s="30"/>
    </row>
    <row r="263" ht="12.75">
      <c r="D263" s="30"/>
    </row>
    <row r="264" ht="12.75">
      <c r="D264" s="30"/>
    </row>
    <row r="265" ht="12.75">
      <c r="D265" s="30"/>
    </row>
    <row r="266" ht="12.75">
      <c r="D266" s="30"/>
    </row>
    <row r="267" ht="12.75">
      <c r="D267" s="30"/>
    </row>
    <row r="268" ht="12.75">
      <c r="D268" s="30"/>
    </row>
    <row r="269" ht="12.75">
      <c r="D269" s="30"/>
    </row>
    <row r="270" ht="12.75">
      <c r="D270" s="30"/>
    </row>
    <row r="271" ht="12.75">
      <c r="D271" s="30"/>
    </row>
    <row r="272" ht="12.75">
      <c r="D272" s="30"/>
    </row>
    <row r="273" ht="12.75">
      <c r="D273" s="30"/>
    </row>
    <row r="274" ht="12.75">
      <c r="D274" s="30"/>
    </row>
    <row r="275" ht="12.75">
      <c r="D275" s="30"/>
    </row>
    <row r="276" ht="12.75">
      <c r="D276" s="30"/>
    </row>
    <row r="277" ht="12.75">
      <c r="D277" s="30"/>
    </row>
    <row r="278" ht="12.75">
      <c r="D278" s="30"/>
    </row>
    <row r="279" ht="12.75">
      <c r="D279" s="30"/>
    </row>
    <row r="280" ht="12.75">
      <c r="D280" s="30"/>
    </row>
    <row r="281" ht="12.75">
      <c r="D281" s="30"/>
    </row>
    <row r="282" ht="12.75">
      <c r="D282" s="30"/>
    </row>
    <row r="283" ht="12.75">
      <c r="D283" s="30"/>
    </row>
    <row r="284" ht="12.75">
      <c r="D284" s="30"/>
    </row>
    <row r="285" ht="12.75">
      <c r="D285" s="30"/>
    </row>
    <row r="286" ht="12.75">
      <c r="D286" s="30"/>
    </row>
    <row r="287" ht="12.75">
      <c r="D287" s="30"/>
    </row>
    <row r="288" ht="12.75">
      <c r="D288" s="30"/>
    </row>
    <row r="289" ht="12.75">
      <c r="D289" s="30"/>
    </row>
    <row r="290" ht="12.75">
      <c r="D290" s="30"/>
    </row>
    <row r="291" ht="12.75">
      <c r="D291" s="30"/>
    </row>
    <row r="292" ht="12.75">
      <c r="D292" s="30"/>
    </row>
    <row r="293" ht="12.75">
      <c r="D293" s="30"/>
    </row>
    <row r="294" ht="12.75">
      <c r="D294" s="30"/>
    </row>
    <row r="295" ht="12.75">
      <c r="D295" s="30"/>
    </row>
    <row r="296" ht="12.75">
      <c r="D296" s="30"/>
    </row>
    <row r="297" ht="12.75">
      <c r="D297" s="30"/>
    </row>
    <row r="298" ht="12.75">
      <c r="D298" s="30"/>
    </row>
    <row r="299" ht="12.75">
      <c r="D299" s="30"/>
    </row>
    <row r="300" ht="12.75">
      <c r="D300" s="30"/>
    </row>
    <row r="301" ht="12.75">
      <c r="D301" s="30"/>
    </row>
    <row r="302" ht="12.75">
      <c r="D302" s="30"/>
    </row>
    <row r="303" ht="12.75">
      <c r="D303" s="30"/>
    </row>
    <row r="304" ht="12.75">
      <c r="D304" s="30"/>
    </row>
    <row r="305" ht="12.75">
      <c r="D305" s="30"/>
    </row>
    <row r="306" ht="12.75">
      <c r="D306" s="30"/>
    </row>
    <row r="307" ht="12.75">
      <c r="D307" s="30"/>
    </row>
    <row r="308" ht="12.75">
      <c r="D308" s="30"/>
    </row>
    <row r="309" ht="12.75">
      <c r="D309" s="30"/>
    </row>
    <row r="310" ht="12.75">
      <c r="D310" s="30"/>
    </row>
    <row r="311" ht="12.75">
      <c r="D311" s="30"/>
    </row>
    <row r="312" ht="12.75">
      <c r="D312" s="30"/>
    </row>
    <row r="313" ht="12.75">
      <c r="D313" s="30"/>
    </row>
    <row r="314" ht="12.75">
      <c r="D314" s="30"/>
    </row>
    <row r="315" ht="12.75">
      <c r="D315" s="30"/>
    </row>
    <row r="316" ht="12.75">
      <c r="D316" s="30"/>
    </row>
    <row r="317" ht="12.75">
      <c r="D317" s="30"/>
    </row>
    <row r="318" ht="12.75">
      <c r="D318" s="30"/>
    </row>
    <row r="319" ht="12.75">
      <c r="D319" s="30"/>
    </row>
    <row r="320" ht="12.75">
      <c r="D320" s="30"/>
    </row>
    <row r="321" ht="12.75">
      <c r="D321" s="30"/>
    </row>
    <row r="322" ht="12.75">
      <c r="D322" s="30"/>
    </row>
    <row r="323" ht="12.75">
      <c r="D323" s="30"/>
    </row>
    <row r="324" ht="12.75">
      <c r="D324" s="30"/>
    </row>
    <row r="325" ht="12.75">
      <c r="D325" s="30"/>
    </row>
    <row r="326" ht="12.75">
      <c r="D326" s="30"/>
    </row>
    <row r="327" ht="12.75">
      <c r="D327" s="30"/>
    </row>
    <row r="328" ht="12.75">
      <c r="D328" s="30"/>
    </row>
    <row r="329" ht="12.75">
      <c r="D329" s="30"/>
    </row>
    <row r="330" ht="12.75">
      <c r="D330" s="30"/>
    </row>
    <row r="331" ht="12.75">
      <c r="D331" s="30"/>
    </row>
    <row r="332" ht="12.75">
      <c r="D332" s="30"/>
    </row>
    <row r="333" ht="12.75">
      <c r="D333" s="30"/>
    </row>
    <row r="334" ht="12.75">
      <c r="D334" s="30"/>
    </row>
    <row r="335" ht="12.75">
      <c r="D335" s="30"/>
    </row>
    <row r="336" ht="12.75">
      <c r="D336" s="30"/>
    </row>
    <row r="337" ht="12.75">
      <c r="D337" s="30"/>
    </row>
    <row r="338" ht="12.75">
      <c r="D338" s="30"/>
    </row>
    <row r="339" ht="12.75">
      <c r="D339" s="30"/>
    </row>
    <row r="340" ht="12.75">
      <c r="D340" s="30"/>
    </row>
    <row r="341" ht="12.75">
      <c r="D341" s="30"/>
    </row>
    <row r="342" ht="12.75">
      <c r="D342" s="30"/>
    </row>
    <row r="343" ht="12.75">
      <c r="D343" s="30"/>
    </row>
    <row r="344" ht="12.75">
      <c r="D344" s="30"/>
    </row>
    <row r="345" ht="12.75">
      <c r="D345" s="30"/>
    </row>
    <row r="346" ht="12.75">
      <c r="D346" s="30"/>
    </row>
    <row r="347" ht="12.75">
      <c r="D347" s="30"/>
    </row>
    <row r="348" ht="12.75">
      <c r="D348" s="30"/>
    </row>
    <row r="349" ht="12.75">
      <c r="D349" s="30"/>
    </row>
    <row r="350" ht="12.75">
      <c r="D350" s="30"/>
    </row>
    <row r="351" ht="12.75">
      <c r="D351" s="30"/>
    </row>
    <row r="352" ht="12.75">
      <c r="D352" s="30"/>
    </row>
    <row r="353" ht="12.75">
      <c r="D353" s="30"/>
    </row>
    <row r="354" ht="12.75">
      <c r="D354" s="30"/>
    </row>
    <row r="355" ht="12.75">
      <c r="D355" s="30"/>
    </row>
    <row r="356" ht="12.75">
      <c r="D356" s="30"/>
    </row>
    <row r="357" ht="12.75">
      <c r="D357" s="30"/>
    </row>
    <row r="358" ht="12.75">
      <c r="D358" s="30"/>
    </row>
    <row r="359" ht="12.75">
      <c r="D359" s="30"/>
    </row>
    <row r="360" ht="12.75">
      <c r="D360" s="30"/>
    </row>
    <row r="361" ht="12.75">
      <c r="D361" s="30"/>
    </row>
    <row r="362" ht="12.75">
      <c r="D362" s="30"/>
    </row>
    <row r="363" ht="12.75">
      <c r="D363" s="30"/>
    </row>
    <row r="364" ht="12.75">
      <c r="D364" s="30"/>
    </row>
    <row r="365" ht="12.75">
      <c r="D365" s="30"/>
    </row>
    <row r="366" ht="12.75">
      <c r="D366" s="30"/>
    </row>
    <row r="367" ht="12.75">
      <c r="D367" s="30"/>
    </row>
    <row r="368" ht="12.75">
      <c r="D368" s="30"/>
    </row>
    <row r="369" ht="12.75">
      <c r="D369" s="30"/>
    </row>
    <row r="370" ht="12.75">
      <c r="D370" s="30"/>
    </row>
    <row r="371" ht="12.75">
      <c r="D371" s="30"/>
    </row>
    <row r="372" ht="12.75">
      <c r="D372" s="30"/>
    </row>
    <row r="373" ht="12.75">
      <c r="D373" s="30"/>
    </row>
    <row r="374" ht="12.75">
      <c r="D374" s="30"/>
    </row>
    <row r="375" ht="12.75">
      <c r="D375" s="30"/>
    </row>
    <row r="376" ht="12.75">
      <c r="D376" s="30"/>
    </row>
    <row r="377" ht="12.75">
      <c r="D377" s="30"/>
    </row>
    <row r="378" ht="12.75">
      <c r="D378" s="30"/>
    </row>
    <row r="379" ht="12.75">
      <c r="D379" s="30"/>
    </row>
    <row r="380" ht="12.75">
      <c r="D380" s="30"/>
    </row>
    <row r="381" ht="12.75">
      <c r="D381" s="30"/>
    </row>
    <row r="382" ht="12.75">
      <c r="D382" s="30"/>
    </row>
    <row r="383" ht="12.75">
      <c r="D383" s="30"/>
    </row>
    <row r="384" ht="12.75">
      <c r="D384" s="30"/>
    </row>
    <row r="385" ht="12.75">
      <c r="D385" s="30"/>
    </row>
    <row r="386" ht="12.75">
      <c r="D386" s="30"/>
    </row>
    <row r="387" ht="12.75">
      <c r="D387" s="30"/>
    </row>
    <row r="388" ht="12.75">
      <c r="D388" s="30"/>
    </row>
    <row r="389" ht="12.75">
      <c r="D389" s="30"/>
    </row>
    <row r="390" ht="12.75">
      <c r="D390" s="30"/>
    </row>
    <row r="391" ht="12.75">
      <c r="D391" s="30"/>
    </row>
    <row r="392" ht="12.75">
      <c r="D392" s="30"/>
    </row>
    <row r="393" ht="12.75">
      <c r="D393" s="30"/>
    </row>
    <row r="394" ht="12.75">
      <c r="D394" s="30"/>
    </row>
    <row r="395" ht="12.75">
      <c r="D395" s="30"/>
    </row>
    <row r="396" ht="12.75">
      <c r="D396" s="30"/>
    </row>
    <row r="397" ht="12.75">
      <c r="D397" s="30"/>
    </row>
    <row r="398" ht="12.75">
      <c r="D398" s="30"/>
    </row>
    <row r="399" ht="12.75">
      <c r="D399" s="30"/>
    </row>
    <row r="400" ht="12.75">
      <c r="D400" s="30"/>
    </row>
    <row r="401" ht="12.75">
      <c r="D401" s="30"/>
    </row>
    <row r="402" ht="12.75">
      <c r="D402" s="30"/>
    </row>
    <row r="403" ht="12.75">
      <c r="D403" s="30"/>
    </row>
    <row r="404" ht="12.75">
      <c r="D404" s="30"/>
    </row>
    <row r="405" ht="12.75">
      <c r="D405" s="30"/>
    </row>
    <row r="406" ht="12.75">
      <c r="D406" s="30"/>
    </row>
    <row r="407" ht="12.75">
      <c r="D407" s="30"/>
    </row>
    <row r="408" ht="12.75">
      <c r="D408" s="30"/>
    </row>
    <row r="409" ht="12.75">
      <c r="D409" s="30"/>
    </row>
    <row r="410" ht="12.75">
      <c r="D410" s="30"/>
    </row>
    <row r="411" ht="12.75">
      <c r="D411" s="30"/>
    </row>
    <row r="412" ht="12.75">
      <c r="D412" s="30"/>
    </row>
    <row r="413" ht="12.75">
      <c r="D413" s="30"/>
    </row>
    <row r="414" ht="12.75">
      <c r="D414" s="30"/>
    </row>
    <row r="415" ht="12.75">
      <c r="D415" s="30"/>
    </row>
    <row r="416" ht="12.75">
      <c r="D416" s="30"/>
    </row>
    <row r="417" ht="12.75">
      <c r="D417" s="30"/>
    </row>
    <row r="418" ht="12.75">
      <c r="D418" s="30"/>
    </row>
    <row r="419" ht="12.75">
      <c r="D419" s="30"/>
    </row>
    <row r="420" ht="12.75">
      <c r="D420" s="30"/>
    </row>
    <row r="421" ht="12.75">
      <c r="D421" s="30"/>
    </row>
    <row r="422" ht="12.75">
      <c r="D422" s="30"/>
    </row>
    <row r="423" ht="12.75">
      <c r="D423" s="30"/>
    </row>
    <row r="424" ht="12.75">
      <c r="D424" s="30"/>
    </row>
    <row r="425" ht="12.75">
      <c r="D425" s="30"/>
    </row>
    <row r="426" ht="12.75">
      <c r="D426" s="30"/>
    </row>
    <row r="427" ht="12.75">
      <c r="D427" s="30"/>
    </row>
    <row r="428" ht="12.75">
      <c r="D428" s="30"/>
    </row>
    <row r="429" ht="12.75">
      <c r="D429" s="30"/>
    </row>
    <row r="430" ht="12.75">
      <c r="D430" s="30"/>
    </row>
    <row r="431" ht="12.75">
      <c r="D431" s="30"/>
    </row>
    <row r="432" ht="12.75">
      <c r="D432" s="30"/>
    </row>
    <row r="433" ht="12.75">
      <c r="D433" s="30"/>
    </row>
    <row r="434" ht="12.75">
      <c r="D434" s="30"/>
    </row>
    <row r="435" ht="12.75">
      <c r="D435" s="30"/>
    </row>
    <row r="436" ht="12.75">
      <c r="D436" s="30"/>
    </row>
    <row r="437" ht="12.75">
      <c r="D437" s="30"/>
    </row>
    <row r="438" ht="12.75">
      <c r="D438" s="30"/>
    </row>
    <row r="439" ht="12.75">
      <c r="D439" s="30"/>
    </row>
    <row r="440" ht="12.75">
      <c r="D440" s="30"/>
    </row>
    <row r="441" ht="12.75">
      <c r="D441" s="30"/>
    </row>
    <row r="442" ht="12.75">
      <c r="D442" s="30"/>
    </row>
    <row r="443" ht="12.75">
      <c r="D443" s="30"/>
    </row>
    <row r="444" ht="12.75">
      <c r="D444" s="30"/>
    </row>
    <row r="445" ht="12.75">
      <c r="D445" s="30"/>
    </row>
    <row r="446" ht="12.75">
      <c r="D446" s="30"/>
    </row>
    <row r="447" ht="12.75">
      <c r="D447" s="30"/>
    </row>
    <row r="448" ht="12.75">
      <c r="D448" s="30"/>
    </row>
    <row r="449" ht="12.75">
      <c r="D449" s="30"/>
    </row>
    <row r="450" ht="12.75">
      <c r="D450" s="30"/>
    </row>
    <row r="451" ht="12.75">
      <c r="D451" s="30"/>
    </row>
    <row r="452" ht="12.75">
      <c r="D452" s="30"/>
    </row>
    <row r="453" ht="12.75">
      <c r="D453" s="30"/>
    </row>
    <row r="454" ht="12.75">
      <c r="D454" s="30"/>
    </row>
    <row r="455" ht="12.75">
      <c r="D455" s="30"/>
    </row>
    <row r="456" ht="12.75">
      <c r="D456" s="30"/>
    </row>
    <row r="457" ht="12.75">
      <c r="D457" s="30"/>
    </row>
    <row r="458" ht="12.75">
      <c r="D458" s="30"/>
    </row>
    <row r="459" ht="12.75">
      <c r="D459" s="30"/>
    </row>
    <row r="460" ht="12.75">
      <c r="D460" s="30"/>
    </row>
    <row r="461" ht="12.75">
      <c r="D461" s="30"/>
    </row>
    <row r="462" ht="12.75">
      <c r="D462" s="30"/>
    </row>
    <row r="463" ht="12.75">
      <c r="D463" s="30"/>
    </row>
    <row r="464" ht="12.75">
      <c r="D464" s="30"/>
    </row>
    <row r="465" ht="12.75">
      <c r="D465" s="30"/>
    </row>
    <row r="466" ht="12.75">
      <c r="D466" s="30"/>
    </row>
    <row r="467" ht="12.75">
      <c r="D467" s="30"/>
    </row>
    <row r="468" ht="12.75">
      <c r="D468" s="30"/>
    </row>
    <row r="469" ht="12.75">
      <c r="D469" s="30"/>
    </row>
    <row r="470" ht="12.75">
      <c r="D470" s="30"/>
    </row>
    <row r="471" ht="12.75">
      <c r="D471" s="30"/>
    </row>
    <row r="472" ht="12.75">
      <c r="D472" s="30"/>
    </row>
    <row r="473" ht="12.75">
      <c r="D473" s="30"/>
    </row>
    <row r="474" ht="12.75">
      <c r="D474" s="30"/>
    </row>
    <row r="475" ht="12.75">
      <c r="D475" s="30"/>
    </row>
    <row r="476" ht="12.75">
      <c r="D476" s="30"/>
    </row>
    <row r="477" ht="12.75">
      <c r="D477" s="30"/>
    </row>
    <row r="478" ht="12.75">
      <c r="D478" s="30"/>
    </row>
    <row r="479" ht="12.75">
      <c r="D479" s="30"/>
    </row>
    <row r="480" ht="12.75">
      <c r="D480" s="30"/>
    </row>
    <row r="481" ht="12.75">
      <c r="D481" s="30"/>
    </row>
    <row r="482" ht="12.75">
      <c r="D482" s="30"/>
    </row>
    <row r="483" ht="12.75">
      <c r="D483" s="30"/>
    </row>
    <row r="484" ht="12.75">
      <c r="D484" s="30"/>
    </row>
    <row r="485" ht="12.75">
      <c r="D485" s="30"/>
    </row>
    <row r="486" ht="12.75">
      <c r="D486" s="30"/>
    </row>
    <row r="487" ht="12.75">
      <c r="D487" s="30"/>
    </row>
    <row r="488" ht="12.75">
      <c r="D488" s="30"/>
    </row>
    <row r="489" ht="12.75">
      <c r="D489" s="30"/>
    </row>
    <row r="490" ht="12.75">
      <c r="D490" s="30"/>
    </row>
    <row r="491" ht="12.75">
      <c r="D491" s="30"/>
    </row>
    <row r="492" ht="12.75">
      <c r="D492" s="30"/>
    </row>
    <row r="493" ht="12.75">
      <c r="D493" s="30"/>
    </row>
    <row r="494" ht="12.75">
      <c r="D494" s="30"/>
    </row>
    <row r="495" ht="12.75">
      <c r="D495" s="30"/>
    </row>
    <row r="496" ht="12.75">
      <c r="D496" s="30"/>
    </row>
    <row r="497" ht="12.75">
      <c r="D497" s="30"/>
    </row>
    <row r="498" ht="12.75">
      <c r="D498" s="30"/>
    </row>
    <row r="499" ht="12.75">
      <c r="D499" s="30"/>
    </row>
    <row r="500" ht="12.75">
      <c r="D500" s="30"/>
    </row>
    <row r="501" ht="12.75">
      <c r="D501" s="30"/>
    </row>
    <row r="502" ht="12.75">
      <c r="D502" s="30"/>
    </row>
    <row r="503" ht="12.75">
      <c r="D503" s="30"/>
    </row>
    <row r="504" ht="12.75">
      <c r="D504" s="30"/>
    </row>
    <row r="505" ht="12.75">
      <c r="D505" s="30"/>
    </row>
    <row r="506" ht="12.75">
      <c r="D506" s="30"/>
    </row>
    <row r="507" ht="12.75">
      <c r="D507" s="30"/>
    </row>
    <row r="508" ht="12.75">
      <c r="D508" s="30"/>
    </row>
    <row r="509" ht="12.75">
      <c r="D509" s="30"/>
    </row>
    <row r="510" ht="12.75">
      <c r="D510" s="30"/>
    </row>
    <row r="511" ht="12.75">
      <c r="D511" s="30"/>
    </row>
    <row r="512" ht="12.75">
      <c r="D512" s="30"/>
    </row>
    <row r="513" ht="12.75">
      <c r="D513" s="30"/>
    </row>
    <row r="514" ht="12.75">
      <c r="D514" s="30"/>
    </row>
    <row r="515" ht="12.75">
      <c r="D515" s="30"/>
    </row>
    <row r="516" ht="12.75">
      <c r="D516" s="30"/>
    </row>
    <row r="517" ht="12.75">
      <c r="D517" s="30"/>
    </row>
    <row r="518" ht="12.75">
      <c r="D518" s="30"/>
    </row>
    <row r="519" ht="12.75">
      <c r="D519" s="30"/>
    </row>
    <row r="520" ht="12.75">
      <c r="D520" s="30"/>
    </row>
    <row r="521" ht="12.75">
      <c r="D521" s="30"/>
    </row>
    <row r="522" ht="12.75">
      <c r="D522" s="30"/>
    </row>
    <row r="523" ht="12.75">
      <c r="D523" s="30"/>
    </row>
    <row r="524" ht="12.75">
      <c r="D524" s="30"/>
    </row>
    <row r="525" ht="12.75">
      <c r="D525" s="30"/>
    </row>
    <row r="526" ht="12.75">
      <c r="D526" s="30"/>
    </row>
    <row r="527" ht="12.75">
      <c r="D527" s="30"/>
    </row>
    <row r="528" ht="12.75">
      <c r="D528" s="30"/>
    </row>
    <row r="529" ht="12.75">
      <c r="D529" s="30"/>
    </row>
    <row r="530" ht="12.75">
      <c r="D530" s="30"/>
    </row>
    <row r="531" ht="12.75">
      <c r="D531" s="30"/>
    </row>
    <row r="532" ht="12.75">
      <c r="D532" s="30"/>
    </row>
    <row r="533" ht="12.75">
      <c r="D533" s="30"/>
    </row>
    <row r="534" ht="12.75">
      <c r="D534" s="30"/>
    </row>
    <row r="535" ht="12.75">
      <c r="D535" s="30"/>
    </row>
    <row r="536" ht="12.75">
      <c r="D536" s="30"/>
    </row>
    <row r="537" ht="12.75">
      <c r="D537" s="30"/>
    </row>
    <row r="538" ht="12.75">
      <c r="D538" s="30"/>
    </row>
    <row r="539" ht="12.75">
      <c r="D539" s="30"/>
    </row>
    <row r="540" ht="12.75">
      <c r="D540" s="30"/>
    </row>
    <row r="541" ht="12.75">
      <c r="D541" s="30"/>
    </row>
    <row r="542" ht="12.75">
      <c r="D542" s="30"/>
    </row>
    <row r="543" ht="12.75">
      <c r="D543" s="30"/>
    </row>
    <row r="544" ht="12.75">
      <c r="D544" s="30"/>
    </row>
    <row r="545" ht="12.75">
      <c r="D545" s="30"/>
    </row>
    <row r="546" ht="12.75">
      <c r="D546" s="30"/>
    </row>
    <row r="547" ht="12.75">
      <c r="D547" s="30"/>
    </row>
    <row r="548" ht="12.75">
      <c r="D548" s="30"/>
    </row>
    <row r="549" ht="12.75">
      <c r="D549" s="30"/>
    </row>
    <row r="550" ht="12.75">
      <c r="D550" s="30"/>
    </row>
    <row r="551" ht="12.75">
      <c r="D551" s="30"/>
    </row>
    <row r="552" ht="12.75">
      <c r="D552" s="30"/>
    </row>
    <row r="553" ht="12.75">
      <c r="D553" s="30"/>
    </row>
    <row r="554" ht="12.75">
      <c r="D554" s="30"/>
    </row>
    <row r="555" ht="12.75">
      <c r="D555" s="30"/>
    </row>
    <row r="556" ht="12.75">
      <c r="D556" s="30"/>
    </row>
    <row r="557" ht="12.75">
      <c r="D557" s="30"/>
    </row>
    <row r="558" ht="12.75">
      <c r="D558" s="30"/>
    </row>
    <row r="559" ht="12.75">
      <c r="D559" s="30"/>
    </row>
    <row r="560" ht="12.75">
      <c r="D560" s="30"/>
    </row>
    <row r="561" ht="12.75">
      <c r="D561" s="30"/>
    </row>
    <row r="562" ht="12.75">
      <c r="D562" s="30"/>
    </row>
    <row r="563" ht="12.75">
      <c r="D563" s="30"/>
    </row>
    <row r="564" ht="12.75">
      <c r="D564" s="30"/>
    </row>
    <row r="565" ht="12.75">
      <c r="D565" s="30"/>
    </row>
    <row r="566" ht="12.75">
      <c r="D566" s="30"/>
    </row>
    <row r="567" ht="12.75">
      <c r="D567" s="30"/>
    </row>
    <row r="568" ht="12.75">
      <c r="D568" s="30"/>
    </row>
    <row r="569" ht="12.75">
      <c r="D569" s="30"/>
    </row>
    <row r="570" ht="12.75">
      <c r="D570" s="30"/>
    </row>
    <row r="571" ht="12.75">
      <c r="D571" s="30"/>
    </row>
    <row r="572" ht="12.75">
      <c r="D572" s="30"/>
    </row>
    <row r="573" ht="12.75">
      <c r="D573" s="30"/>
    </row>
    <row r="574" ht="12.75">
      <c r="D574" s="30"/>
    </row>
    <row r="575" ht="12.75">
      <c r="D575" s="30"/>
    </row>
    <row r="576" ht="12.75">
      <c r="D576" s="30"/>
    </row>
    <row r="577" ht="12.75">
      <c r="D577" s="30"/>
    </row>
    <row r="578" ht="12.75">
      <c r="D578" s="30"/>
    </row>
    <row r="579" ht="12.75">
      <c r="D579" s="30"/>
    </row>
    <row r="580" ht="12.75">
      <c r="D580" s="30"/>
    </row>
    <row r="581" ht="12.75">
      <c r="D581" s="30"/>
    </row>
    <row r="582" ht="12.75">
      <c r="D582" s="30"/>
    </row>
    <row r="583" ht="12.75">
      <c r="D583" s="30"/>
    </row>
    <row r="584" ht="12.75">
      <c r="D584" s="30"/>
    </row>
    <row r="585" ht="12.75">
      <c r="D585" s="30"/>
    </row>
    <row r="586" ht="12.75">
      <c r="D586" s="30"/>
    </row>
    <row r="587" ht="12.75">
      <c r="D587" s="30"/>
    </row>
    <row r="588" ht="12.75">
      <c r="D588" s="30"/>
    </row>
    <row r="589" ht="12.75">
      <c r="D589" s="30"/>
    </row>
    <row r="590" ht="12.75">
      <c r="D590" s="30"/>
    </row>
    <row r="591" ht="12.75">
      <c r="D591" s="30"/>
    </row>
    <row r="592" ht="12.75">
      <c r="D592" s="30"/>
    </row>
    <row r="593" ht="12.75">
      <c r="D593" s="30"/>
    </row>
    <row r="594" ht="12.75">
      <c r="D594" s="30"/>
    </row>
    <row r="595" ht="12.75">
      <c r="D595" s="30"/>
    </row>
    <row r="596" ht="12.75">
      <c r="D596" s="30"/>
    </row>
    <row r="597" ht="12.75">
      <c r="D597" s="30"/>
    </row>
    <row r="598" ht="12.75">
      <c r="D598" s="30"/>
    </row>
    <row r="599" ht="12.75">
      <c r="D599" s="30"/>
    </row>
    <row r="600" ht="12.75">
      <c r="D600" s="30"/>
    </row>
    <row r="601" ht="12.75">
      <c r="D601" s="30"/>
    </row>
    <row r="602" ht="12.75">
      <c r="D602" s="30"/>
    </row>
    <row r="603" ht="12.75">
      <c r="D603" s="30"/>
    </row>
    <row r="604" ht="12.75">
      <c r="D604" s="30"/>
    </row>
    <row r="605" ht="12.75">
      <c r="D605" s="30"/>
    </row>
    <row r="606" ht="12.75">
      <c r="D606" s="30"/>
    </row>
  </sheetData>
  <sheetProtection/>
  <mergeCells count="2">
    <mergeCell ref="A3:D3"/>
    <mergeCell ref="A1:D1"/>
  </mergeCells>
  <printOptions/>
  <pageMargins left="1.3779527559055118" right="0.7874015748031497" top="1.3779527559055118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2016-11-08T16:09:04Z</cp:lastPrinted>
  <dcterms:created xsi:type="dcterms:W3CDTF">2005-08-02T08:32:42Z</dcterms:created>
  <dcterms:modified xsi:type="dcterms:W3CDTF">2016-11-24T07:33:46Z</dcterms:modified>
  <cp:category/>
  <cp:version/>
  <cp:contentType/>
  <cp:contentStatus/>
</cp:coreProperties>
</file>