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3.Przychody i rozchody" sheetId="1" r:id="rId1"/>
    <sheet name="6. Zak.Budż." sheetId="2" r:id="rId2"/>
    <sheet name="10. jednostki pomocnicze" sheetId="3" r:id="rId3"/>
    <sheet name="Arkusz1" sheetId="4" state="hidden" r:id="rId4"/>
    <sheet name="GFOSiGW" sheetId="5" state="hidden" r:id="rId5"/>
  </sheets>
  <definedNames>
    <definedName name="_xlnm.Print_Area" localSheetId="2">'10. jednostki pomocnicze'!$A$1:$C$46</definedName>
    <definedName name="_xlnm.Print_Area" localSheetId="0">'3.Przychody i rozchody'!$A$1:$D$31</definedName>
    <definedName name="_xlnm.Print_Area" localSheetId="1">'6. Zak.Budż.'!$A$1:$I$40</definedName>
  </definedNames>
  <calcPr fullCalcOnLoad="1"/>
</workbook>
</file>

<file path=xl/sharedStrings.xml><?xml version="1.0" encoding="utf-8"?>
<sst xmlns="http://schemas.openxmlformats.org/spreadsheetml/2006/main" count="80" uniqueCount="59">
  <si>
    <t>Lp.</t>
  </si>
  <si>
    <t>Dział</t>
  </si>
  <si>
    <t>1.</t>
  </si>
  <si>
    <t>2.</t>
  </si>
  <si>
    <t>3.</t>
  </si>
  <si>
    <t>Gospodarka mieszkaniowa</t>
  </si>
  <si>
    <t>4.</t>
  </si>
  <si>
    <t>Gospodarka komunalna i ochrona środowiska</t>
  </si>
  <si>
    <t>Rozdział</t>
  </si>
  <si>
    <t>Nazwa</t>
  </si>
  <si>
    <t>Pozostała działalność</t>
  </si>
  <si>
    <t>Oczyszczanie miast i wsi</t>
  </si>
  <si>
    <t xml:space="preserve"> </t>
  </si>
  <si>
    <t>Kwota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</si>
  <si>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</si>
  <si>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</si>
  <si>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</si>
  <si>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</si>
  <si>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</si>
  <si>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</si>
  <si>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</si>
  <si>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</si>
  <si>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</si>
  <si>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8. Osiedle NR 1</t>
  </si>
  <si>
    <t>9. Osiedle Stara Kuźnia</t>
  </si>
  <si>
    <t>Stan środków obrotowych na początek roku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</si>
  <si>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</si>
  <si>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</si>
  <si>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</si>
  <si>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</si>
  <si>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</si>
  <si>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</si>
  <si>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</si>
  <si>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t xml:space="preserve">Plan </t>
  </si>
  <si>
    <t>1.Przychody z zaciągniętych kredytów</t>
  </si>
  <si>
    <t>RAZEM przychody i dochody budżetu (1+2)</t>
  </si>
  <si>
    <t>1. Spłata kredytów</t>
  </si>
  <si>
    <t>2. Spłata pożyczek zaciągniętych w WFOŚiGW</t>
  </si>
  <si>
    <t>Deficyt (4-2)</t>
  </si>
  <si>
    <t>Wydatki  Zakładu Budżetowego</t>
  </si>
  <si>
    <t>Spłaty otrzymanych krajowych pożyczek i kredytów:</t>
  </si>
  <si>
    <t>Przychody z zaciągniętych pożyczek i kredytów na rynku krajowym :</t>
  </si>
  <si>
    <t>RAZEM rozchody i wydatki (3+4)</t>
  </si>
  <si>
    <t>Nazwa jednostki pomocniczej</t>
  </si>
  <si>
    <t>Przychody  Zakładu Budżetowego</t>
  </si>
  <si>
    <t>1.1. W tym na pokrycie deficytu</t>
  </si>
  <si>
    <t>Ogółem wydatki do dyspozycji jednostek pomocniczych</t>
  </si>
  <si>
    <t>Pozostała działalność:</t>
  </si>
  <si>
    <t>*w tym dotacja przedmiotowa</t>
  </si>
  <si>
    <t>Oczyszczanie miast i wsi:</t>
  </si>
  <si>
    <t>* w tym dotacja celowa na zakup sprzętu</t>
  </si>
  <si>
    <t>Wydatki do dyspozycji jednostek pomocniczych - plan na 2010 rok (w złotych)</t>
  </si>
  <si>
    <t xml:space="preserve"> Przychody i rozchody budżetu gminy na 2010 rok (w złotych i groszach)</t>
  </si>
  <si>
    <t>Plan przychodów i wydatków zakładu budżetowego na 2010 r. (w złotych)</t>
  </si>
  <si>
    <t>2.Przychody z zaciągniętych pożyczek</t>
  </si>
  <si>
    <t>2.1. W tym na pokrycie deficytu</t>
  </si>
  <si>
    <t>Tabela nr 3 do projektu uchwały w sprawie uchwalenia budżetu gminy na 2010 rok</t>
  </si>
  <si>
    <t>Załącznik Nr 3 do projektu uchwały w sprawie uchwalenia budżetu gminy na 2010 rok</t>
  </si>
  <si>
    <t xml:space="preserve">Załącznik Nr 5 do projektu uchwały w sprawie uchwalenia budżetu gminy na 2010r.         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</si>
</sst>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 horizontal="right" wrapText="1"/>
    </xf>
    <xf numFmtId="0" fontId="0" fillId="2" borderId="9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7" fillId="4" borderId="10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top" wrapText="1"/>
    </xf>
    <xf numFmtId="0" fontId="2" fillId="3" borderId="0" xfId="0" applyFont="1" applyFill="1" applyAlignment="1">
      <alignment horizontal="center" wrapText="1"/>
    </xf>
    <xf numFmtId="0" fontId="1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6" xfId="0" applyBorder="1" applyAlignment="1">
      <alignment wrapText="1"/>
    </xf>
    <xf numFmtId="3" fontId="0" fillId="0" borderId="0" xfId="0" applyNumberForma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5" borderId="0" xfId="0" applyFill="1" applyAlignment="1">
      <alignment wrapText="1"/>
    </xf>
    <xf numFmtId="3" fontId="0" fillId="3" borderId="0" xfId="0" applyNumberFormat="1" applyFill="1" applyAlignment="1">
      <alignment wrapText="1"/>
    </xf>
    <xf numFmtId="0" fontId="8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right" wrapText="1"/>
    </xf>
    <xf numFmtId="3" fontId="1" fillId="2" borderId="12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3" fontId="5" fillId="3" borderId="13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0" fontId="5" fillId="3" borderId="13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right" wrapText="1"/>
    </xf>
    <xf numFmtId="0" fontId="0" fillId="3" borderId="13" xfId="0" applyFill="1" applyBorder="1" applyAlignment="1">
      <alignment horizontal="right" wrapText="1"/>
    </xf>
    <xf numFmtId="0" fontId="0" fillId="2" borderId="13" xfId="0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3" fontId="0" fillId="3" borderId="13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3" fontId="0" fillId="2" borderId="13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 wrapText="1"/>
    </xf>
    <xf numFmtId="3" fontId="0" fillId="3" borderId="1" xfId="0" applyNumberFormat="1" applyFont="1" applyFill="1" applyBorder="1" applyAlignment="1">
      <alignment horizontal="right" wrapText="1"/>
    </xf>
    <xf numFmtId="0" fontId="1" fillId="3" borderId="14" xfId="0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3" fontId="0" fillId="3" borderId="13" xfId="0" applyNumberFormat="1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wrapText="1"/>
    </xf>
    <xf numFmtId="3" fontId="5" fillId="3" borderId="13" xfId="0" applyNumberFormat="1" applyFont="1" applyFill="1" applyBorder="1" applyAlignment="1">
      <alignment horizontal="left" wrapText="1"/>
    </xf>
    <xf numFmtId="3" fontId="0" fillId="3" borderId="13" xfId="0" applyNumberFormat="1" applyFill="1" applyBorder="1" applyAlignment="1">
      <alignment horizontal="left" wrapText="1"/>
    </xf>
    <xf numFmtId="3" fontId="0" fillId="2" borderId="13" xfId="0" applyNumberFormat="1" applyFill="1" applyBorder="1" applyAlignment="1">
      <alignment horizontal="left" wrapText="1"/>
    </xf>
    <xf numFmtId="3" fontId="0" fillId="3" borderId="1" xfId="0" applyNumberFormat="1" applyFill="1" applyBorder="1" applyAlignment="1">
      <alignment horizontal="right" wrapText="1"/>
    </xf>
    <xf numFmtId="0" fontId="0" fillId="2" borderId="13" xfId="0" applyFill="1" applyBorder="1" applyAlignment="1">
      <alignment horizontal="left" wrapText="1"/>
    </xf>
    <xf numFmtId="0" fontId="0" fillId="3" borderId="9" xfId="0" applyFont="1" applyFill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wrapText="1"/>
    </xf>
    <xf numFmtId="0" fontId="12" fillId="4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12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1" fillId="3" borderId="1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4" fontId="7" fillId="2" borderId="15" xfId="0" applyNumberFormat="1" applyFont="1" applyFill="1" applyBorder="1" applyAlignment="1">
      <alignment horizontal="right" vertical="center" wrapText="1"/>
    </xf>
    <xf numFmtId="4" fontId="5" fillId="4" borderId="16" xfId="0" applyNumberFormat="1" applyFont="1" applyFill="1" applyBorder="1" applyAlignment="1">
      <alignment horizontal="right" wrapText="1"/>
    </xf>
    <xf numFmtId="4" fontId="8" fillId="0" borderId="16" xfId="0" applyNumberFormat="1" applyFont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12" fillId="4" borderId="16" xfId="0" applyNumberFormat="1" applyFont="1" applyFill="1" applyBorder="1" applyAlignment="1">
      <alignment horizontal="right" vertical="center" wrapText="1"/>
    </xf>
    <xf numFmtId="4" fontId="7" fillId="2" borderId="16" xfId="0" applyNumberFormat="1" applyFont="1" applyFill="1" applyBorder="1" applyAlignment="1">
      <alignment horizontal="right" vertical="center" wrapText="1"/>
    </xf>
    <xf numFmtId="4" fontId="7" fillId="3" borderId="16" xfId="0" applyNumberFormat="1" applyFont="1" applyFill="1" applyBorder="1" applyAlignment="1">
      <alignment horizontal="right" vertical="center" wrapText="1"/>
    </xf>
    <xf numFmtId="4" fontId="7" fillId="4" borderId="17" xfId="0" applyNumberFormat="1" applyFont="1" applyFill="1" applyBorder="1" applyAlignment="1">
      <alignment horizontal="right" vertical="center" wrapText="1"/>
    </xf>
    <xf numFmtId="4" fontId="7" fillId="3" borderId="7" xfId="0" applyNumberFormat="1" applyFont="1" applyFill="1" applyBorder="1" applyAlignment="1">
      <alignment horizontal="right" vertical="center" wrapText="1"/>
    </xf>
    <xf numFmtId="4" fontId="7" fillId="2" borderId="15" xfId="0" applyNumberFormat="1" applyFont="1" applyFill="1" applyBorder="1" applyAlignment="1">
      <alignment horizontal="right" vertical="center" wrapText="1"/>
    </xf>
    <xf numFmtId="4" fontId="7" fillId="2" borderId="16" xfId="0" applyNumberFormat="1" applyFont="1" applyFill="1" applyBorder="1" applyAlignment="1">
      <alignment horizontal="right" vertical="center" wrapText="1"/>
    </xf>
    <xf numFmtId="4" fontId="7" fillId="3" borderId="16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4" fontId="5" fillId="4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4" fontId="1" fillId="2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4" fontId="0" fillId="4" borderId="0" xfId="0" applyNumberFormat="1" applyFill="1" applyAlignment="1">
      <alignment wrapText="1"/>
    </xf>
    <xf numFmtId="4" fontId="0" fillId="3" borderId="0" xfId="0" applyNumberFormat="1" applyFill="1" applyAlignment="1">
      <alignment wrapText="1"/>
    </xf>
    <xf numFmtId="4" fontId="0" fillId="0" borderId="0" xfId="0" applyNumberFormat="1" applyFont="1" applyAlignment="1">
      <alignment wrapText="1"/>
    </xf>
    <xf numFmtId="4" fontId="0" fillId="2" borderId="0" xfId="0" applyNumberFormat="1" applyFill="1" applyAlignment="1">
      <alignment wrapText="1"/>
    </xf>
    <xf numFmtId="4" fontId="0" fillId="5" borderId="0" xfId="0" applyNumberFormat="1" applyFill="1" applyAlignment="1">
      <alignment wrapText="1"/>
    </xf>
    <xf numFmtId="3" fontId="1" fillId="0" borderId="0" xfId="0" applyNumberFormat="1" applyFont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wrapText="1"/>
    </xf>
    <xf numFmtId="0" fontId="0" fillId="3" borderId="18" xfId="0" applyFont="1" applyFill="1" applyBorder="1" applyAlignment="1">
      <alignment horizontal="left" wrapText="1"/>
    </xf>
    <xf numFmtId="0" fontId="0" fillId="3" borderId="19" xfId="0" applyFont="1" applyFill="1" applyBorder="1" applyAlignment="1">
      <alignment horizontal="left" wrapText="1"/>
    </xf>
    <xf numFmtId="0" fontId="0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5" fillId="3" borderId="18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5.75390625" style="7" customWidth="1"/>
    <col min="2" max="2" width="12.75390625" style="7" customWidth="1"/>
    <col min="3" max="3" width="22.375" style="7" customWidth="1"/>
    <col min="4" max="4" width="28.125" style="7" customWidth="1"/>
    <col min="5" max="5" width="13.375" style="140" bestFit="1" customWidth="1"/>
    <col min="6" max="6" width="12.75390625" style="7" bestFit="1" customWidth="1"/>
    <col min="7" max="16384" width="9.125" style="7" customWidth="1"/>
  </cols>
  <sheetData>
    <row r="1" spans="1:5" s="71" customFormat="1" ht="26.25" customHeight="1">
      <c r="A1" s="187" t="s">
        <v>56</v>
      </c>
      <c r="B1" s="187"/>
      <c r="C1" s="187"/>
      <c r="D1" s="187"/>
      <c r="E1" s="139"/>
    </row>
    <row r="2" spans="1:4" ht="12.75">
      <c r="A2" s="55"/>
      <c r="D2" s="56"/>
    </row>
    <row r="3" ht="12.75">
      <c r="A3" s="55"/>
    </row>
    <row r="4" spans="1:4" ht="12.75">
      <c r="A4" s="167" t="s">
        <v>52</v>
      </c>
      <c r="B4" s="167"/>
      <c r="C4" s="167"/>
      <c r="D4" s="167"/>
    </row>
    <row r="5" spans="1:4" ht="12.75">
      <c r="A5" s="167"/>
      <c r="B5" s="167"/>
      <c r="C5" s="167"/>
      <c r="D5" s="167"/>
    </row>
    <row r="6" spans="1:4" ht="12.75">
      <c r="A6" s="168"/>
      <c r="B6" s="168"/>
      <c r="C6" s="168"/>
      <c r="D6" s="168"/>
    </row>
    <row r="7" spans="1:4" ht="12.75">
      <c r="A7" s="8" t="s">
        <v>0</v>
      </c>
      <c r="B7" s="9" t="s">
        <v>26</v>
      </c>
      <c r="C7" s="9" t="s">
        <v>9</v>
      </c>
      <c r="D7" s="9" t="s">
        <v>33</v>
      </c>
    </row>
    <row r="8" spans="1:4" ht="12.75">
      <c r="A8" s="8">
        <v>1</v>
      </c>
      <c r="B8" s="9">
        <v>2</v>
      </c>
      <c r="C8" s="9">
        <v>3</v>
      </c>
      <c r="D8" s="9">
        <v>4</v>
      </c>
    </row>
    <row r="9" spans="1:4" ht="13.5" thickBot="1">
      <c r="A9" s="17"/>
      <c r="B9" s="18"/>
      <c r="C9" s="18"/>
      <c r="D9" s="18"/>
    </row>
    <row r="10" spans="1:5" s="57" customFormat="1" ht="12.75">
      <c r="A10" s="22" t="s">
        <v>2</v>
      </c>
      <c r="B10" s="23"/>
      <c r="C10" s="24" t="s">
        <v>27</v>
      </c>
      <c r="D10" s="125">
        <f>D11</f>
        <v>7003330.52</v>
      </c>
      <c r="E10" s="141"/>
    </row>
    <row r="11" spans="1:5" s="110" customFormat="1" ht="51">
      <c r="A11" s="107"/>
      <c r="B11" s="108" t="s">
        <v>28</v>
      </c>
      <c r="C11" s="109" t="s">
        <v>41</v>
      </c>
      <c r="D11" s="126">
        <f>D12+D14</f>
        <v>7003330.52</v>
      </c>
      <c r="E11" s="142"/>
    </row>
    <row r="12" spans="1:4" ht="25.5">
      <c r="A12" s="58"/>
      <c r="B12" s="2"/>
      <c r="C12" s="3" t="s">
        <v>34</v>
      </c>
      <c r="D12" s="127">
        <v>6261098.52</v>
      </c>
    </row>
    <row r="13" spans="1:6" s="122" customFormat="1" ht="25.5">
      <c r="A13" s="115"/>
      <c r="B13" s="116"/>
      <c r="C13" s="120" t="s">
        <v>45</v>
      </c>
      <c r="D13" s="128">
        <v>5615637.96</v>
      </c>
      <c r="E13" s="143"/>
      <c r="F13" s="121"/>
    </row>
    <row r="14" spans="1:6" s="122" customFormat="1" ht="25.5" customHeight="1">
      <c r="A14" s="115"/>
      <c r="B14" s="116"/>
      <c r="C14" s="155" t="s">
        <v>54</v>
      </c>
      <c r="D14" s="156">
        <v>742232</v>
      </c>
      <c r="E14" s="143"/>
      <c r="F14" s="121"/>
    </row>
    <row r="15" spans="1:6" s="122" customFormat="1" ht="24.75" customHeight="1">
      <c r="A15" s="115"/>
      <c r="B15" s="116"/>
      <c r="C15" s="120" t="s">
        <v>55</v>
      </c>
      <c r="D15" s="128">
        <v>742232</v>
      </c>
      <c r="E15" s="143"/>
      <c r="F15" s="121"/>
    </row>
    <row r="16" spans="1:6" s="122" customFormat="1" ht="12.75">
      <c r="A16" s="115"/>
      <c r="B16" s="116"/>
      <c r="C16" s="120"/>
      <c r="D16" s="128"/>
      <c r="E16" s="143"/>
      <c r="F16" s="121"/>
    </row>
    <row r="17" spans="1:6" s="122" customFormat="1" ht="12.75">
      <c r="A17" s="115"/>
      <c r="B17" s="116"/>
      <c r="C17" s="120"/>
      <c r="D17" s="128"/>
      <c r="E17" s="143"/>
      <c r="F17" s="121"/>
    </row>
    <row r="18" spans="1:5" s="60" customFormat="1" ht="12.75">
      <c r="A18" s="25" t="s">
        <v>3</v>
      </c>
      <c r="B18" s="10"/>
      <c r="C18" s="11" t="s">
        <v>29</v>
      </c>
      <c r="D18" s="130">
        <v>26966755.3</v>
      </c>
      <c r="E18" s="144"/>
    </row>
    <row r="19" spans="1:5" s="61" customFormat="1" ht="12.75">
      <c r="A19" s="26"/>
      <c r="B19" s="12"/>
      <c r="C19" s="13"/>
      <c r="D19" s="131"/>
      <c r="E19" s="145"/>
    </row>
    <row r="20" spans="1:5" s="62" customFormat="1" ht="26.25" thickBot="1">
      <c r="A20" s="47"/>
      <c r="B20" s="48"/>
      <c r="C20" s="49" t="s">
        <v>35</v>
      </c>
      <c r="D20" s="132">
        <f>SUM(D18,D10)</f>
        <v>33970085.82</v>
      </c>
      <c r="E20" s="146"/>
    </row>
    <row r="21" spans="1:5" s="16" customFormat="1" ht="13.5" thickBot="1">
      <c r="A21" s="27"/>
      <c r="B21" s="28"/>
      <c r="C21" s="29"/>
      <c r="D21" s="133"/>
      <c r="E21" s="147"/>
    </row>
    <row r="22" spans="1:5" s="60" customFormat="1" ht="12.75">
      <c r="A22" s="22" t="s">
        <v>4</v>
      </c>
      <c r="B22" s="30"/>
      <c r="C22" s="31" t="s">
        <v>30</v>
      </c>
      <c r="D22" s="134">
        <f>D23</f>
        <v>645460.56</v>
      </c>
      <c r="E22" s="144"/>
    </row>
    <row r="23" spans="1:5" s="110" customFormat="1" ht="38.25">
      <c r="A23" s="111"/>
      <c r="B23" s="108" t="s">
        <v>31</v>
      </c>
      <c r="C23" s="109" t="s">
        <v>40</v>
      </c>
      <c r="D23" s="129">
        <f>SUM(D24:D25)</f>
        <v>645460.56</v>
      </c>
      <c r="E23" s="142"/>
    </row>
    <row r="24" spans="1:5" s="63" customFormat="1" ht="12.75">
      <c r="A24" s="32"/>
      <c r="B24" s="2"/>
      <c r="C24" s="3" t="s">
        <v>36</v>
      </c>
      <c r="D24" s="157">
        <v>389420.56</v>
      </c>
      <c r="E24" s="148"/>
    </row>
    <row r="25" spans="1:5" s="63" customFormat="1" ht="38.25">
      <c r="A25" s="32"/>
      <c r="B25" s="2"/>
      <c r="C25" s="3" t="s">
        <v>37</v>
      </c>
      <c r="D25" s="157">
        <v>256040</v>
      </c>
      <c r="E25" s="148"/>
    </row>
    <row r="26" spans="1:5" s="63" customFormat="1" ht="12.75">
      <c r="A26" s="32"/>
      <c r="B26" s="2"/>
      <c r="C26" s="3"/>
      <c r="D26" s="127"/>
      <c r="E26" s="148"/>
    </row>
    <row r="27" spans="1:5" s="41" customFormat="1" ht="12.75">
      <c r="A27" s="25" t="s">
        <v>6</v>
      </c>
      <c r="B27" s="15"/>
      <c r="C27" s="11" t="s">
        <v>32</v>
      </c>
      <c r="D27" s="135">
        <v>33324625.26</v>
      </c>
      <c r="E27" s="149"/>
    </row>
    <row r="28" spans="1:6" s="16" customFormat="1" ht="12.75">
      <c r="A28" s="26"/>
      <c r="B28" s="14"/>
      <c r="C28" s="13"/>
      <c r="D28" s="136"/>
      <c r="E28" s="147"/>
      <c r="F28" s="147">
        <f>33970085.82-33324625.26</f>
        <v>645460.5599999987</v>
      </c>
    </row>
    <row r="29" spans="1:5" s="62" customFormat="1" ht="26.25" thickBot="1">
      <c r="A29" s="47"/>
      <c r="B29" s="48"/>
      <c r="C29" s="49" t="s">
        <v>42</v>
      </c>
      <c r="D29" s="132">
        <f>D27+D22</f>
        <v>33970085.82</v>
      </c>
      <c r="E29" s="146">
        <f>D29-D20</f>
        <v>0</v>
      </c>
    </row>
    <row r="30" spans="1:5" s="16" customFormat="1" ht="12.75">
      <c r="A30" s="19"/>
      <c r="B30" s="20"/>
      <c r="C30" s="21"/>
      <c r="D30" s="137"/>
      <c r="E30" s="147"/>
    </row>
    <row r="31" spans="1:5" s="64" customFormat="1" ht="12.75">
      <c r="A31" s="50"/>
      <c r="B31" s="51"/>
      <c r="C31" s="52" t="s">
        <v>38</v>
      </c>
      <c r="D31" s="138">
        <f>D27-D18</f>
        <v>6357869.960000001</v>
      </c>
      <c r="E31" s="150"/>
    </row>
    <row r="32" spans="4:5" s="16" customFormat="1" ht="12.75">
      <c r="D32" s="65"/>
      <c r="E32" s="147"/>
    </row>
    <row r="33" ht="12.75">
      <c r="D33" s="59"/>
    </row>
    <row r="34" spans="1:4" ht="12.75">
      <c r="A34" s="66"/>
      <c r="D34" s="59"/>
    </row>
    <row r="35" spans="1:4" ht="12.75">
      <c r="A35" s="166"/>
      <c r="B35" s="166"/>
      <c r="C35" s="166"/>
      <c r="D35" s="166"/>
    </row>
    <row r="36" ht="12.75">
      <c r="A36" s="67"/>
    </row>
    <row r="37" spans="1:4" ht="12.75">
      <c r="A37" s="165"/>
      <c r="B37" s="165"/>
      <c r="C37" s="165"/>
      <c r="D37" s="165"/>
    </row>
    <row r="38" spans="1:4" ht="12.75">
      <c r="A38" s="165"/>
      <c r="B38" s="165"/>
      <c r="C38" s="165"/>
      <c r="D38" s="165"/>
    </row>
    <row r="39" spans="1:4" ht="12.75">
      <c r="A39" s="68"/>
      <c r="B39" s="68"/>
      <c r="C39" s="68"/>
      <c r="D39" s="68"/>
    </row>
    <row r="40" spans="1:4" ht="12.75">
      <c r="A40" s="69"/>
      <c r="B40" s="69"/>
      <c r="C40" s="69"/>
      <c r="D40" s="69"/>
    </row>
    <row r="41" spans="1:4" ht="12.75">
      <c r="A41" s="68"/>
      <c r="B41" s="68"/>
      <c r="C41" s="68"/>
      <c r="D41" s="68"/>
    </row>
    <row r="44" spans="1:4" ht="12.75">
      <c r="A44" s="68"/>
      <c r="B44" s="70"/>
      <c r="C44" s="70"/>
      <c r="D44" s="70"/>
    </row>
    <row r="45" spans="1:4" ht="12.75">
      <c r="A45" s="68" t="s">
        <v>12</v>
      </c>
      <c r="B45" s="70"/>
      <c r="C45" s="70"/>
      <c r="D45" s="70"/>
    </row>
  </sheetData>
  <mergeCells count="7">
    <mergeCell ref="A1:D1"/>
    <mergeCell ref="A37:D37"/>
    <mergeCell ref="A38:D38"/>
    <mergeCell ref="A35:D35"/>
    <mergeCell ref="A5:D5"/>
    <mergeCell ref="A6:D6"/>
    <mergeCell ref="A4:D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H6" sqref="H6"/>
    </sheetView>
  </sheetViews>
  <sheetFormatPr defaultColWidth="9.00390625" defaultRowHeight="12.75"/>
  <cols>
    <col min="1" max="1" width="3.25390625" style="7" customWidth="1"/>
    <col min="2" max="2" width="5.00390625" style="7" customWidth="1"/>
    <col min="3" max="3" width="8.875" style="7" customWidth="1"/>
    <col min="4" max="6" width="9.125" style="7" customWidth="1"/>
    <col min="7" max="7" width="15.875" style="7" customWidth="1"/>
    <col min="8" max="8" width="13.875" style="7" customWidth="1"/>
    <col min="9" max="9" width="8.375" style="7" hidden="1" customWidth="1"/>
    <col min="10" max="10" width="11.00390625" style="7" customWidth="1"/>
    <col min="11" max="16384" width="9.125" style="7" customWidth="1"/>
  </cols>
  <sheetData>
    <row r="1" spans="1:9" ht="15.75">
      <c r="A1" s="169" t="s">
        <v>57</v>
      </c>
      <c r="B1" s="169"/>
      <c r="C1" s="169"/>
      <c r="D1" s="169"/>
      <c r="E1" s="169"/>
      <c r="F1" s="169"/>
      <c r="G1" s="169"/>
      <c r="H1" s="169"/>
      <c r="I1" s="53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3" t="s">
        <v>53</v>
      </c>
      <c r="B3" s="163"/>
      <c r="C3" s="163"/>
      <c r="D3" s="163"/>
      <c r="E3" s="163"/>
      <c r="F3" s="163"/>
      <c r="G3" s="163"/>
      <c r="H3" s="163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63" t="s">
        <v>17</v>
      </c>
      <c r="B5" s="163"/>
      <c r="C5" s="163"/>
      <c r="D5" s="163"/>
      <c r="E5" s="163"/>
      <c r="F5" s="163"/>
      <c r="G5" s="163"/>
      <c r="H5" s="163"/>
      <c r="I5" s="163"/>
    </row>
    <row r="6" spans="1:9" ht="12.75">
      <c r="A6" s="16"/>
      <c r="B6" s="16"/>
      <c r="C6" s="16"/>
      <c r="D6" s="16"/>
      <c r="E6" s="16"/>
      <c r="F6" s="16"/>
      <c r="G6" s="16"/>
      <c r="H6" s="16"/>
      <c r="I6" s="16"/>
    </row>
    <row r="7" spans="1:9" ht="12.75">
      <c r="A7" s="181" t="s">
        <v>44</v>
      </c>
      <c r="B7" s="181"/>
      <c r="C7" s="181"/>
      <c r="D7" s="181"/>
      <c r="E7" s="181"/>
      <c r="F7" s="181"/>
      <c r="G7" s="181"/>
      <c r="H7" s="181"/>
      <c r="I7" s="54"/>
    </row>
    <row r="8" spans="1:9" s="41" customFormat="1" ht="25.5">
      <c r="A8" s="1" t="s">
        <v>15</v>
      </c>
      <c r="B8" s="1" t="s">
        <v>1</v>
      </c>
      <c r="C8" s="1" t="s">
        <v>8</v>
      </c>
      <c r="D8" s="182" t="s">
        <v>9</v>
      </c>
      <c r="E8" s="182"/>
      <c r="F8" s="182"/>
      <c r="G8" s="182"/>
      <c r="H8" s="112" t="s">
        <v>13</v>
      </c>
      <c r="I8" s="113"/>
    </row>
    <row r="9" spans="1:9" s="119" customFormat="1" ht="12.75">
      <c r="A9" s="117">
        <v>1</v>
      </c>
      <c r="B9" s="117">
        <v>2</v>
      </c>
      <c r="C9" s="117">
        <v>3</v>
      </c>
      <c r="D9" s="179">
        <v>4</v>
      </c>
      <c r="E9" s="179"/>
      <c r="F9" s="179"/>
      <c r="G9" s="179"/>
      <c r="H9" s="117">
        <v>5</v>
      </c>
      <c r="I9" s="118"/>
    </row>
    <row r="10" spans="1:9" s="41" customFormat="1" ht="12.75">
      <c r="A10" s="74" t="s">
        <v>2</v>
      </c>
      <c r="B10" s="74">
        <v>700</v>
      </c>
      <c r="C10" s="74"/>
      <c r="D10" s="177" t="s">
        <v>5</v>
      </c>
      <c r="E10" s="177"/>
      <c r="F10" s="177"/>
      <c r="G10" s="177"/>
      <c r="H10" s="75">
        <f>SUM(H11:H12)</f>
        <v>4250000</v>
      </c>
      <c r="I10" s="76"/>
    </row>
    <row r="11" spans="1:10" s="42" customFormat="1" ht="12.75">
      <c r="A11" s="77"/>
      <c r="B11" s="77"/>
      <c r="C11" s="77">
        <v>70001</v>
      </c>
      <c r="D11" s="178" t="s">
        <v>22</v>
      </c>
      <c r="E11" s="178"/>
      <c r="F11" s="178"/>
      <c r="G11" s="178"/>
      <c r="H11" s="152">
        <v>3900000</v>
      </c>
      <c r="I11" s="78"/>
      <c r="J11" s="79"/>
    </row>
    <row r="12" spans="1:9" s="42" customFormat="1" ht="12.75">
      <c r="A12" s="77"/>
      <c r="B12" s="77"/>
      <c r="C12" s="77">
        <v>70095</v>
      </c>
      <c r="D12" s="178" t="s">
        <v>47</v>
      </c>
      <c r="E12" s="178"/>
      <c r="F12" s="178"/>
      <c r="G12" s="178"/>
      <c r="H12" s="152">
        <f>H13</f>
        <v>350000</v>
      </c>
      <c r="I12" s="80"/>
    </row>
    <row r="13" spans="1:9" ht="12.75">
      <c r="A13" s="81"/>
      <c r="B13" s="81"/>
      <c r="C13" s="81"/>
      <c r="D13" s="158" t="s">
        <v>48</v>
      </c>
      <c r="E13" s="158"/>
      <c r="F13" s="158"/>
      <c r="G13" s="158"/>
      <c r="H13" s="153">
        <v>350000</v>
      </c>
      <c r="I13" s="83"/>
    </row>
    <row r="14" spans="1:9" s="41" customFormat="1" ht="12.75">
      <c r="A14" s="74" t="s">
        <v>3</v>
      </c>
      <c r="B14" s="74">
        <v>900</v>
      </c>
      <c r="C14" s="74"/>
      <c r="D14" s="177" t="s">
        <v>7</v>
      </c>
      <c r="E14" s="177"/>
      <c r="F14" s="177"/>
      <c r="G14" s="177"/>
      <c r="H14" s="75">
        <f>SUM(H20,H18,H16,H15)</f>
        <v>1681000</v>
      </c>
      <c r="I14" s="84"/>
    </row>
    <row r="15" spans="1:9" s="42" customFormat="1" ht="12.75">
      <c r="A15" s="77"/>
      <c r="B15" s="77"/>
      <c r="C15" s="77">
        <v>90002</v>
      </c>
      <c r="D15" s="178" t="s">
        <v>16</v>
      </c>
      <c r="E15" s="178"/>
      <c r="F15" s="178"/>
      <c r="G15" s="178"/>
      <c r="H15" s="152">
        <v>860000</v>
      </c>
      <c r="I15" s="78"/>
    </row>
    <row r="16" spans="1:9" s="42" customFormat="1" ht="12.75">
      <c r="A16" s="77"/>
      <c r="B16" s="85"/>
      <c r="C16" s="77">
        <v>90003</v>
      </c>
      <c r="D16" s="178" t="s">
        <v>49</v>
      </c>
      <c r="E16" s="178"/>
      <c r="F16" s="178"/>
      <c r="G16" s="178"/>
      <c r="H16" s="152">
        <f>H17</f>
        <v>150000</v>
      </c>
      <c r="I16" s="78"/>
    </row>
    <row r="17" spans="1:9" s="42" customFormat="1" ht="12.75">
      <c r="A17" s="77"/>
      <c r="B17" s="85"/>
      <c r="C17" s="77"/>
      <c r="D17" s="170" t="s">
        <v>48</v>
      </c>
      <c r="E17" s="171"/>
      <c r="F17" s="171"/>
      <c r="G17" s="172"/>
      <c r="H17" s="152">
        <v>150000</v>
      </c>
      <c r="I17" s="78"/>
    </row>
    <row r="18" spans="1:11" s="42" customFormat="1" ht="12.75">
      <c r="A18" s="77"/>
      <c r="B18" s="85"/>
      <c r="C18" s="77">
        <v>90004</v>
      </c>
      <c r="D18" s="178" t="s">
        <v>19</v>
      </c>
      <c r="E18" s="178"/>
      <c r="F18" s="178"/>
      <c r="G18" s="178"/>
      <c r="H18" s="152">
        <f>H19</f>
        <v>110000</v>
      </c>
      <c r="I18" s="78"/>
      <c r="K18" s="79"/>
    </row>
    <row r="19" spans="1:11" s="42" customFormat="1" ht="12.75">
      <c r="A19" s="77"/>
      <c r="B19" s="85"/>
      <c r="C19" s="77"/>
      <c r="D19" s="170" t="s">
        <v>48</v>
      </c>
      <c r="E19" s="171"/>
      <c r="F19" s="171"/>
      <c r="G19" s="172"/>
      <c r="H19" s="152">
        <v>110000</v>
      </c>
      <c r="I19" s="78"/>
      <c r="K19" s="79"/>
    </row>
    <row r="20" spans="1:9" s="42" customFormat="1" ht="12.75">
      <c r="A20" s="77"/>
      <c r="B20" s="85"/>
      <c r="C20" s="77">
        <v>90095</v>
      </c>
      <c r="D20" s="178" t="s">
        <v>10</v>
      </c>
      <c r="E20" s="178"/>
      <c r="F20" s="178"/>
      <c r="G20" s="178"/>
      <c r="H20" s="152">
        <v>561000</v>
      </c>
      <c r="I20" s="78"/>
    </row>
    <row r="21" spans="1:9" ht="12.75">
      <c r="A21" s="81"/>
      <c r="B21" s="73"/>
      <c r="C21" s="81"/>
      <c r="D21" s="173" t="s">
        <v>48</v>
      </c>
      <c r="E21" s="173"/>
      <c r="F21" s="173"/>
      <c r="G21" s="173"/>
      <c r="H21" s="154">
        <v>6000</v>
      </c>
      <c r="I21" s="86"/>
    </row>
    <row r="22" spans="1:9" ht="12.75">
      <c r="A22" s="81"/>
      <c r="B22" s="73"/>
      <c r="C22" s="81"/>
      <c r="D22" s="159" t="s">
        <v>50</v>
      </c>
      <c r="E22" s="160"/>
      <c r="F22" s="160"/>
      <c r="G22" s="161"/>
      <c r="H22" s="154">
        <v>150000</v>
      </c>
      <c r="I22" s="86"/>
    </row>
    <row r="23" spans="1:12" s="41" customFormat="1" ht="12.75">
      <c r="A23" s="87"/>
      <c r="B23" s="74"/>
      <c r="C23" s="87"/>
      <c r="D23" s="177" t="s">
        <v>14</v>
      </c>
      <c r="E23" s="177"/>
      <c r="F23" s="177"/>
      <c r="G23" s="177"/>
      <c r="H23" s="75">
        <f>H14+H10</f>
        <v>5931000</v>
      </c>
      <c r="I23" s="88"/>
      <c r="J23" s="89"/>
      <c r="K23" s="89"/>
      <c r="L23" s="89"/>
    </row>
    <row r="24" spans="1:11" s="56" customFormat="1" ht="12.75">
      <c r="A24" s="73"/>
      <c r="B24" s="73"/>
      <c r="C24" s="73"/>
      <c r="D24" s="173" t="s">
        <v>25</v>
      </c>
      <c r="E24" s="173"/>
      <c r="F24" s="173"/>
      <c r="G24" s="173"/>
      <c r="H24" s="154">
        <v>260500</v>
      </c>
      <c r="I24" s="91"/>
      <c r="J24" s="92">
        <f>H23+H24</f>
        <v>6191500</v>
      </c>
      <c r="K24" s="92"/>
    </row>
    <row r="25" spans="1:9" ht="12.75">
      <c r="A25" s="181" t="s">
        <v>39</v>
      </c>
      <c r="B25" s="181"/>
      <c r="C25" s="181"/>
      <c r="D25" s="181"/>
      <c r="E25" s="181"/>
      <c r="F25" s="181"/>
      <c r="G25" s="181"/>
      <c r="H25" s="181"/>
      <c r="I25" s="93"/>
    </row>
    <row r="26" spans="1:9" ht="15.75">
      <c r="A26" s="181"/>
      <c r="B26" s="181"/>
      <c r="C26" s="181"/>
      <c r="D26" s="181"/>
      <c r="E26" s="181"/>
      <c r="F26" s="181"/>
      <c r="G26" s="181"/>
      <c r="H26" s="181"/>
      <c r="I26" s="94"/>
    </row>
    <row r="27" spans="1:9" s="41" customFormat="1" ht="25.5">
      <c r="A27" s="74" t="s">
        <v>0</v>
      </c>
      <c r="B27" s="74" t="s">
        <v>1</v>
      </c>
      <c r="C27" s="74" t="s">
        <v>8</v>
      </c>
      <c r="D27" s="174" t="s">
        <v>9</v>
      </c>
      <c r="E27" s="175"/>
      <c r="F27" s="175"/>
      <c r="G27" s="176"/>
      <c r="H27" s="124" t="s">
        <v>13</v>
      </c>
      <c r="I27" s="102"/>
    </row>
    <row r="28" spans="1:9" s="34" customFormat="1" ht="12.75">
      <c r="A28" s="4">
        <v>1</v>
      </c>
      <c r="B28" s="4">
        <v>2</v>
      </c>
      <c r="C28" s="35">
        <v>3</v>
      </c>
      <c r="D28" s="180">
        <v>4</v>
      </c>
      <c r="E28" s="180"/>
      <c r="F28" s="180"/>
      <c r="G28" s="180"/>
      <c r="H28" s="4">
        <v>5</v>
      </c>
      <c r="I28" s="123"/>
    </row>
    <row r="29" spans="1:9" s="41" customFormat="1" ht="12.75">
      <c r="A29" s="74" t="s">
        <v>2</v>
      </c>
      <c r="B29" s="74">
        <v>700</v>
      </c>
      <c r="C29" s="87"/>
      <c r="D29" s="177" t="s">
        <v>5</v>
      </c>
      <c r="E29" s="177"/>
      <c r="F29" s="177"/>
      <c r="G29" s="177"/>
      <c r="H29" s="75">
        <f>SUM(H30:H31)</f>
        <v>4300000</v>
      </c>
      <c r="I29" s="96"/>
    </row>
    <row r="30" spans="1:9" s="42" customFormat="1" ht="12.75">
      <c r="A30" s="77"/>
      <c r="B30" s="77"/>
      <c r="C30" s="77">
        <v>70001</v>
      </c>
      <c r="D30" s="170" t="s">
        <v>22</v>
      </c>
      <c r="E30" s="171"/>
      <c r="F30" s="171"/>
      <c r="G30" s="172"/>
      <c r="H30" s="152">
        <v>3950000</v>
      </c>
      <c r="I30" s="97"/>
    </row>
    <row r="31" spans="1:9" s="42" customFormat="1" ht="12.75">
      <c r="A31" s="77"/>
      <c r="B31" s="77"/>
      <c r="C31" s="77">
        <v>70095</v>
      </c>
      <c r="D31" s="178" t="s">
        <v>10</v>
      </c>
      <c r="E31" s="178"/>
      <c r="F31" s="178"/>
      <c r="G31" s="178"/>
      <c r="H31" s="152">
        <v>350000</v>
      </c>
      <c r="I31" s="98"/>
    </row>
    <row r="32" spans="1:9" ht="12.75">
      <c r="A32" s="81"/>
      <c r="B32" s="81"/>
      <c r="C32" s="81"/>
      <c r="D32" s="158"/>
      <c r="E32" s="158"/>
      <c r="F32" s="158"/>
      <c r="G32" s="158"/>
      <c r="H32" s="82"/>
      <c r="I32" s="99"/>
    </row>
    <row r="33" spans="1:9" s="41" customFormat="1" ht="16.5" customHeight="1">
      <c r="A33" s="74" t="s">
        <v>3</v>
      </c>
      <c r="B33" s="74">
        <v>900</v>
      </c>
      <c r="C33" s="87"/>
      <c r="D33" s="177" t="s">
        <v>7</v>
      </c>
      <c r="E33" s="177"/>
      <c r="F33" s="177"/>
      <c r="G33" s="177"/>
      <c r="H33" s="75">
        <f>SUM(H34:H37)</f>
        <v>1681000</v>
      </c>
      <c r="I33" s="100"/>
    </row>
    <row r="34" spans="1:9" s="42" customFormat="1" ht="12.75">
      <c r="A34" s="77"/>
      <c r="B34" s="77"/>
      <c r="C34" s="77">
        <v>90002</v>
      </c>
      <c r="D34" s="178" t="s">
        <v>16</v>
      </c>
      <c r="E34" s="178"/>
      <c r="F34" s="178"/>
      <c r="G34" s="178"/>
      <c r="H34" s="152">
        <v>860000</v>
      </c>
      <c r="I34" s="97"/>
    </row>
    <row r="35" spans="1:9" s="42" customFormat="1" ht="12.75">
      <c r="A35" s="77"/>
      <c r="B35" s="77"/>
      <c r="C35" s="77">
        <v>90003</v>
      </c>
      <c r="D35" s="178" t="s">
        <v>11</v>
      </c>
      <c r="E35" s="178"/>
      <c r="F35" s="178"/>
      <c r="G35" s="178"/>
      <c r="H35" s="152">
        <v>150000</v>
      </c>
      <c r="I35" s="98"/>
    </row>
    <row r="36" spans="1:9" s="42" customFormat="1" ht="12.75">
      <c r="A36" s="77"/>
      <c r="B36" s="77"/>
      <c r="C36" s="77">
        <v>90004</v>
      </c>
      <c r="D36" s="178" t="s">
        <v>19</v>
      </c>
      <c r="E36" s="178"/>
      <c r="F36" s="178"/>
      <c r="G36" s="178"/>
      <c r="H36" s="152">
        <v>110000</v>
      </c>
      <c r="I36" s="97"/>
    </row>
    <row r="37" spans="1:9" s="42" customFormat="1" ht="12.75">
      <c r="A37" s="77"/>
      <c r="B37" s="77"/>
      <c r="C37" s="77">
        <v>90095</v>
      </c>
      <c r="D37" s="178" t="s">
        <v>10</v>
      </c>
      <c r="E37" s="178"/>
      <c r="F37" s="178"/>
      <c r="G37" s="178"/>
      <c r="H37" s="152">
        <v>561000</v>
      </c>
      <c r="I37" s="97"/>
    </row>
    <row r="38" spans="1:9" ht="12.75">
      <c r="A38" s="81"/>
      <c r="B38" s="81"/>
      <c r="C38" s="81"/>
      <c r="D38" s="158"/>
      <c r="E38" s="158"/>
      <c r="F38" s="158"/>
      <c r="G38" s="158"/>
      <c r="H38" s="101"/>
      <c r="I38" s="95"/>
    </row>
    <row r="39" spans="1:12" s="41" customFormat="1" ht="12.75">
      <c r="A39" s="87"/>
      <c r="B39" s="87"/>
      <c r="C39" s="87"/>
      <c r="D39" s="177" t="s">
        <v>18</v>
      </c>
      <c r="E39" s="177"/>
      <c r="F39" s="177"/>
      <c r="G39" s="177"/>
      <c r="H39" s="75">
        <f>H33+H29</f>
        <v>5981000</v>
      </c>
      <c r="I39" s="102"/>
      <c r="J39" s="89"/>
      <c r="L39" s="89"/>
    </row>
    <row r="40" spans="1:11" s="71" customFormat="1" ht="12.75">
      <c r="A40" s="72"/>
      <c r="B40" s="72"/>
      <c r="C40" s="72"/>
      <c r="D40" s="173" t="s">
        <v>21</v>
      </c>
      <c r="E40" s="173"/>
      <c r="F40" s="173"/>
      <c r="G40" s="173"/>
      <c r="H40" s="90">
        <v>210500</v>
      </c>
      <c r="I40" s="103"/>
      <c r="J40" s="151">
        <f>H39+H40</f>
        <v>6191500</v>
      </c>
      <c r="K40" s="104"/>
    </row>
    <row r="41" ht="12.75">
      <c r="I41" s="105"/>
    </row>
    <row r="43" spans="3:8" ht="12.75">
      <c r="C43" s="162"/>
      <c r="D43" s="162"/>
      <c r="E43" s="162"/>
      <c r="F43" s="162"/>
      <c r="G43" s="162"/>
      <c r="H43" s="162"/>
    </row>
  </sheetData>
  <mergeCells count="37">
    <mergeCell ref="C43:H43"/>
    <mergeCell ref="A3:H3"/>
    <mergeCell ref="A7:H7"/>
    <mergeCell ref="A25:H26"/>
    <mergeCell ref="D10:G10"/>
    <mergeCell ref="D8:G8"/>
    <mergeCell ref="A5:I5"/>
    <mergeCell ref="D38:G38"/>
    <mergeCell ref="D32:G32"/>
    <mergeCell ref="D37:G37"/>
    <mergeCell ref="D36:G36"/>
    <mergeCell ref="D13:G13"/>
    <mergeCell ref="D14:G14"/>
    <mergeCell ref="D15:G15"/>
    <mergeCell ref="D16:G16"/>
    <mergeCell ref="D19:G19"/>
    <mergeCell ref="D20:G20"/>
    <mergeCell ref="D22:G22"/>
    <mergeCell ref="D9:G9"/>
    <mergeCell ref="D21:G21"/>
    <mergeCell ref="D28:G28"/>
    <mergeCell ref="D24:G24"/>
    <mergeCell ref="D23:G23"/>
    <mergeCell ref="D11:G11"/>
    <mergeCell ref="D12:G12"/>
    <mergeCell ref="D18:G18"/>
    <mergeCell ref="D17:G17"/>
    <mergeCell ref="A1:H1"/>
    <mergeCell ref="D30:G30"/>
    <mergeCell ref="D40:G40"/>
    <mergeCell ref="D27:G27"/>
    <mergeCell ref="D33:G33"/>
    <mergeCell ref="D34:G34"/>
    <mergeCell ref="D35:G35"/>
    <mergeCell ref="D39:G39"/>
    <mergeCell ref="D29:G29"/>
    <mergeCell ref="D31:G31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C1"/>
    </sheetView>
  </sheetViews>
  <sheetFormatPr defaultColWidth="9.00390625" defaultRowHeight="12.75"/>
  <cols>
    <col min="1" max="1" width="29.125" style="7" customWidth="1"/>
    <col min="2" max="2" width="21.125" style="7" customWidth="1"/>
    <col min="3" max="3" width="9.125" style="7" customWidth="1"/>
    <col min="4" max="4" width="32.00390625" style="7" customWidth="1"/>
    <col min="5" max="5" width="0.12890625" style="7" customWidth="1"/>
    <col min="6" max="7" width="9.125" style="7" hidden="1" customWidth="1"/>
    <col min="8" max="8" width="9.125" style="7" customWidth="1"/>
    <col min="9" max="9" width="5.00390625" style="7" customWidth="1"/>
    <col min="10" max="16384" width="9.125" style="7" customWidth="1"/>
  </cols>
  <sheetData>
    <row r="1" spans="1:9" s="71" customFormat="1" ht="29.25" customHeight="1">
      <c r="A1" s="164" t="s">
        <v>58</v>
      </c>
      <c r="B1" s="164"/>
      <c r="C1" s="164"/>
      <c r="D1" s="106"/>
      <c r="E1" s="106"/>
      <c r="F1" s="106"/>
      <c r="G1" s="106"/>
      <c r="H1" s="106"/>
      <c r="I1" s="106"/>
    </row>
    <row r="2" spans="7:9" ht="12.75">
      <c r="G2" s="185"/>
      <c r="H2" s="185"/>
      <c r="I2" s="185"/>
    </row>
    <row r="3" ht="12.75">
      <c r="C3" s="5"/>
    </row>
    <row r="4" spans="1:9" ht="25.5" customHeight="1">
      <c r="A4" s="162" t="s">
        <v>51</v>
      </c>
      <c r="B4" s="162"/>
      <c r="C4" s="39"/>
      <c r="D4" s="34"/>
      <c r="E4" s="34"/>
      <c r="F4" s="34"/>
      <c r="G4" s="34"/>
      <c r="H4" s="34"/>
      <c r="I4" s="34"/>
    </row>
    <row r="5" ht="12.75">
      <c r="C5" s="5"/>
    </row>
    <row r="6" spans="1:6" s="41" customFormat="1" ht="12.75">
      <c r="A6" s="112" t="s">
        <v>43</v>
      </c>
      <c r="B6" s="112" t="s">
        <v>13</v>
      </c>
      <c r="C6" s="114"/>
      <c r="D6" s="113"/>
      <c r="E6" s="112"/>
      <c r="F6" s="112"/>
    </row>
    <row r="7" spans="1:6" ht="12.75">
      <c r="A7" s="35">
        <v>1</v>
      </c>
      <c r="B7" s="35">
        <v>2</v>
      </c>
      <c r="C7" s="40"/>
      <c r="D7" s="37"/>
      <c r="E7" s="35"/>
      <c r="F7" s="35"/>
    </row>
    <row r="8" spans="1:6" ht="12.75">
      <c r="A8" s="6" t="s">
        <v>23</v>
      </c>
      <c r="B8" s="36">
        <v>19000</v>
      </c>
      <c r="C8" s="33"/>
      <c r="D8" s="38"/>
      <c r="E8" s="183"/>
      <c r="F8" s="183"/>
    </row>
    <row r="9" spans="1:6" ht="12.75">
      <c r="A9" s="6" t="s">
        <v>24</v>
      </c>
      <c r="B9" s="36">
        <v>19000</v>
      </c>
      <c r="C9" s="33"/>
      <c r="D9" s="38"/>
      <c r="E9" s="183"/>
      <c r="F9" s="183"/>
    </row>
    <row r="10" spans="1:6" s="41" customFormat="1" ht="25.5">
      <c r="A10" s="43" t="s">
        <v>46</v>
      </c>
      <c r="B10" s="44">
        <f>SUM(B8:B9)</f>
        <v>38000</v>
      </c>
      <c r="C10" s="46"/>
      <c r="D10" s="45"/>
      <c r="E10" s="184"/>
      <c r="F10" s="184"/>
    </row>
    <row r="11" spans="3:9" ht="12.75">
      <c r="C11" s="5"/>
      <c r="H11" s="162"/>
      <c r="I11" s="162"/>
    </row>
    <row r="12" spans="3:9" ht="12.75">
      <c r="C12" s="5"/>
      <c r="H12" s="162"/>
      <c r="I12" s="162"/>
    </row>
    <row r="13" spans="3:9" ht="12.75">
      <c r="C13" s="5"/>
      <c r="H13" s="162"/>
      <c r="I13" s="162"/>
    </row>
    <row r="14" spans="3:9" ht="12.75">
      <c r="C14" s="5"/>
      <c r="H14" s="162"/>
      <c r="I14" s="162"/>
    </row>
    <row r="15" spans="3:9" ht="12.75">
      <c r="C15" s="5"/>
      <c r="H15" s="162"/>
      <c r="I15" s="162"/>
    </row>
    <row r="16" spans="8:9" ht="12.75">
      <c r="H16" s="162"/>
      <c r="I16" s="162"/>
    </row>
    <row r="17" spans="8:9" ht="12.75">
      <c r="H17" s="162"/>
      <c r="I17" s="162"/>
    </row>
    <row r="18" spans="8:9" ht="12.75">
      <c r="H18" s="162"/>
      <c r="I18" s="162"/>
    </row>
    <row r="19" spans="8:9" ht="12.75">
      <c r="H19" s="162"/>
      <c r="I19" s="162"/>
    </row>
    <row r="20" spans="8:9" ht="12.75">
      <c r="H20" s="162"/>
      <c r="I20" s="162"/>
    </row>
    <row r="21" spans="8:9" ht="12.75">
      <c r="H21" s="162"/>
      <c r="I21" s="162"/>
    </row>
    <row r="22" spans="8:9" ht="12.75">
      <c r="H22" s="162"/>
      <c r="I22" s="162"/>
    </row>
    <row r="23" spans="8:9" ht="12.75">
      <c r="H23" s="162"/>
      <c r="I23" s="162"/>
    </row>
    <row r="24" spans="8:9" ht="12.75">
      <c r="H24" s="162"/>
      <c r="I24" s="162"/>
    </row>
    <row r="25" spans="8:9" ht="12.75">
      <c r="H25" s="162"/>
      <c r="I25" s="162"/>
    </row>
  </sheetData>
  <mergeCells count="7">
    <mergeCell ref="A1:C1"/>
    <mergeCell ref="H11:I25"/>
    <mergeCell ref="E8:F8"/>
    <mergeCell ref="E9:F9"/>
    <mergeCell ref="E10:F10"/>
    <mergeCell ref="A4:B4"/>
    <mergeCell ref="G2:I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86" t="s">
        <v>20</v>
      </c>
      <c r="H1" s="186"/>
      <c r="I1" s="186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2009-11-09T09:10:36Z</cp:lastPrinted>
  <dcterms:created xsi:type="dcterms:W3CDTF">2002-10-29T13:03:50Z</dcterms:created>
  <dcterms:modified xsi:type="dcterms:W3CDTF">2009-11-25T07:52:19Z</dcterms:modified>
  <cp:category/>
  <cp:version/>
  <cp:contentType/>
  <cp:contentStatus/>
</cp:coreProperties>
</file>