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'Arkusz1'!$A$1:$D$130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D76" authorId="0">
      <text>
        <r>
          <rPr>
            <b/>
            <sz val="8"/>
            <rFont val="Tahoma"/>
            <family val="0"/>
          </rPr>
          <t>D.Ulman 1.750 zł
K.Rosińska 20.000 zł</t>
        </r>
      </text>
    </comment>
  </commentList>
</comments>
</file>

<file path=xl/sharedStrings.xml><?xml version="1.0" encoding="utf-8"?>
<sst xmlns="http://schemas.openxmlformats.org/spreadsheetml/2006/main" count="120" uniqueCount="108">
  <si>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</si>
  <si>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</si>
  <si>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</si>
  <si>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</si>
  <si>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</si>
  <si>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</si>
  <si>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</si>
  <si>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</si>
  <si>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</si>
  <si>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</si>
  <si>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RAZEM DOCHODY</t>
  </si>
  <si>
    <t>Dział</t>
  </si>
  <si>
    <t>Urzędy naczelnych organów władzy państwowej, kontroli i ochrony prawa oraz sądownictwa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</si>
  <si>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</si>
  <si>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</si>
  <si>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</si>
  <si>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</si>
  <si>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</si>
  <si>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</si>
  <si>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</si>
  <si>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</si>
  <si>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</si>
  <si>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</si>
  <si>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</si>
  <si>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</si>
  <si>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</si>
  <si>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</si>
  <si>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</si>
  <si>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</si>
  <si>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1. Dochody z najmu składników majątkowych</t>
  </si>
  <si>
    <t>2. Wpływy z usług - opłata za wyżywienie</t>
  </si>
  <si>
    <t>6.Odsetki  od środków zgromadzonych na rachunku bankowym</t>
  </si>
  <si>
    <t>7. Wpływy z usług opiekuńczych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</si>
  <si>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</si>
  <si>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</si>
  <si>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</si>
  <si>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</si>
  <si>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</si>
  <si>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</si>
  <si>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</si>
  <si>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</si>
  <si>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</si>
  <si>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</si>
  <si>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 xml:space="preserve">4. Dotacja celowa otrzymana z budżetu państwa na realizację własnych zadań bieżących gmin na zasiłki i pomoc w naturze </t>
  </si>
  <si>
    <t>2. Dochody uzyskane w związku z realizacją zadań z zakresu administracji rządowej oraz innych zadań zleconych ustawami - 5% wpływów z tytułu opłat za dowody osobiste i udostępnianie danych</t>
  </si>
  <si>
    <t>4. Dochody z tytułu usług - za prywatne rozmowy telefoniczne pracowników</t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</si>
  <si>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</si>
  <si>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</si>
  <si>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</si>
  <si>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</si>
  <si>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</si>
  <si>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</si>
  <si>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</si>
  <si>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</si>
  <si>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</si>
  <si>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</si>
  <si>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</si>
  <si>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</si>
  <si>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</si>
  <si>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</si>
  <si>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</t>
  </si>
  <si>
    <t>9</t>
  </si>
  <si>
    <t>5</t>
  </si>
  <si>
    <t>6</t>
  </si>
  <si>
    <t>7</t>
  </si>
  <si>
    <t>10</t>
  </si>
  <si>
    <t>851</t>
  </si>
  <si>
    <t>Ochrona zdrowia</t>
  </si>
  <si>
    <t>* Dochody majątkowe:</t>
  </si>
  <si>
    <t>11</t>
  </si>
  <si>
    <t>3. Pozostałe odsetki - odsetki zgromadzone na rachunkach bankowych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</si>
  <si>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</si>
  <si>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</si>
  <si>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</si>
  <si>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</si>
  <si>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1.Dotacja celowa z budżetu państwa na realizację zadań bieżących z zakresu administracji rządowej</t>
  </si>
  <si>
    <t>1</t>
  </si>
  <si>
    <t>2</t>
  </si>
  <si>
    <t>4</t>
  </si>
  <si>
    <t>600</t>
  </si>
  <si>
    <t>Transport i łączność</t>
  </si>
  <si>
    <t>12</t>
  </si>
  <si>
    <t>Plan (w złotych i groszach)</t>
  </si>
  <si>
    <t xml:space="preserve">1. Dotacja celowa otrzymana z budżetu państwa na realizację zadań bieżących z zakresu administracji rządowej  (na prowadzenie  i aktualizację stałego rejestru wyborców) </t>
  </si>
  <si>
    <t>1.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</si>
  <si>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</si>
  <si>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3..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</si>
  <si>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>5. Dotacja celowa otrzymana z budżetu państwa na realizację własnych zadań bieżących gmin - na zasiłki stałe</t>
  </si>
  <si>
    <t>6. Dotacja celowa otrzymana z budżetu państwa na realizację własnych zadań bieżących gmin - na Ośrodek Pomocy Społecznej</t>
  </si>
  <si>
    <t>925</t>
  </si>
  <si>
    <t>Ogrody botaniczne i zoologiczne oraz naturalne obszary i obiekty chronionej przyrody</t>
  </si>
  <si>
    <t>1. Dotacja celowa otrzymana z budżetu państwa na realizację własnych zadań bieżących gmin - na rezerwaty i pomniki przyrody</t>
  </si>
  <si>
    <t>8. Pozostałe dochody - zwrot nienależnie pobranych świadczeń za lata ubiegłe</t>
  </si>
  <si>
    <t>9. Odsetki od nieterminowych wpłat nienależnie pobranych świadczeń</t>
  </si>
  <si>
    <t>10. Wpływy z różnych opłat - opłata za pobyt członka rodziny w DPS</t>
  </si>
  <si>
    <t>11. Dochody uzyskane w związku z realizacją zadań z zakresu administracji rządowej oraz innych zadań zleconych ustawami - wpływów z tytułu zwrotu należności od dłużników alimentacyjnych</t>
  </si>
  <si>
    <r>
      <t>*</t>
    </r>
    <r>
      <rPr>
        <sz val="10"/>
        <rFont val="Arial CE"/>
        <family val="2"/>
      </rPr>
      <t>Dochody majątkowe:</t>
    </r>
  </si>
  <si>
    <t>1. Dotacja celowa otrzymana od samorządu województwa na inwestycje i zakupy inwestycyjne realizowanie na podstawie porozumień (umów) między jednostkami samorządu terytorialnego - na budowę hali sportowej w miejscowości Rudy</t>
  </si>
  <si>
    <r>
      <t>*</t>
    </r>
    <r>
      <rPr>
        <sz val="10"/>
        <rFont val="Arial CE"/>
        <family val="2"/>
      </rPr>
      <t>Dochody bieżące:</t>
    </r>
  </si>
  <si>
    <t>1. Środki na dofinansowanie własnych inwestycji gminy pozyskane z innych źródeł - środki z Regionalnego Programu Operacyjnego na dofinansowanie  modernizacji układu komunikacyjnego centrum miasta Kuźnia Raciborska w obrębie ulic Świerczewskiego i Działkowców</t>
  </si>
  <si>
    <t>754</t>
  </si>
  <si>
    <t>Bezpieczeństwo publiczne i ochrona przeciwpożarowa</t>
  </si>
  <si>
    <t>1. Dotacja z Powiatu Raciborskiego na obronę cywilną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</si>
  <si>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</si>
  <si>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I. Dochody ze sprzedaży majątku, w tym:</t>
  </si>
  <si>
    <t>I. Dotacje i środki przeznaczone na inwestycje, w tym:</t>
  </si>
  <si>
    <t>Tabela nr 1 do projektu uchwały w sprawie uchwalenia budżetu gminy na 2010 rok</t>
  </si>
  <si>
    <t xml:space="preserve">Plan dochodów budżetowych na 2010 r.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</si>
</sst>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>
      <alignment wrapText="1"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>
      <alignment wrapText="1"/>
    </xf>
    <xf numFmtId="49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>
      <alignment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4" fontId="3" fillId="2" borderId="4" xfId="0" applyNumberFormat="1" applyFont="1" applyFill="1" applyBorder="1" applyAlignment="1" applyProtection="1">
      <alignment horizontal="right" vertical="center" wrapText="1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4" fontId="3" fillId="2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" fontId="0" fillId="0" borderId="4" xfId="0" applyNumberFormat="1" applyFont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49" fontId="5" fillId="3" borderId="3" xfId="0" applyNumberFormat="1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 applyProtection="1">
      <alignment horizontal="left" vertical="center" wrapText="1"/>
      <protection/>
    </xf>
    <xf numFmtId="4" fontId="5" fillId="3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" fontId="6" fillId="0" borderId="4" xfId="0" applyNumberFormat="1" applyFont="1" applyBorder="1" applyAlignment="1" applyProtection="1">
      <alignment horizontal="right" vertical="center" wrapText="1"/>
      <protection/>
    </xf>
    <xf numFmtId="49" fontId="6" fillId="0" borderId="3" xfId="0" applyNumberFormat="1" applyFont="1" applyBorder="1" applyAlignment="1" applyProtection="1">
      <alignment horizontal="left" vertical="center" wrapText="1"/>
      <protection/>
    </xf>
    <xf numFmtId="49" fontId="6" fillId="4" borderId="3" xfId="0" applyNumberFormat="1" applyFont="1" applyFill="1" applyBorder="1" applyAlignment="1" applyProtection="1">
      <alignment horizontal="left" vertical="center" wrapText="1"/>
      <protection/>
    </xf>
    <xf numFmtId="49" fontId="6" fillId="4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Border="1" applyAlignment="1" applyProtection="1">
      <alignment horizontal="lef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3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" fontId="0" fillId="4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9" fontId="0" fillId="4" borderId="3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5" borderId="0" xfId="0" applyFill="1" applyAlignment="1">
      <alignment wrapText="1"/>
    </xf>
    <xf numFmtId="49" fontId="6" fillId="5" borderId="3" xfId="0" applyNumberFormat="1" applyFont="1" applyFill="1" applyBorder="1" applyAlignment="1" applyProtection="1">
      <alignment horizontal="left" vertical="center" wrapText="1"/>
      <protection/>
    </xf>
    <xf numFmtId="49" fontId="6" fillId="5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6" fillId="5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/>
    </xf>
    <xf numFmtId="49" fontId="0" fillId="5" borderId="1" xfId="0" applyNumberFormat="1" applyFont="1" applyFill="1" applyBorder="1" applyAlignment="1" applyProtection="1">
      <alignment horizontal="center" vertical="center" wrapText="1"/>
      <protection/>
    </xf>
    <xf numFmtId="49" fontId="3" fillId="5" borderId="1" xfId="0" applyNumberFormat="1" applyFont="1" applyFill="1" applyBorder="1" applyAlignment="1" applyProtection="1">
      <alignment horizontal="left" vertical="center" wrapText="1"/>
      <protection/>
    </xf>
    <xf numFmtId="4" fontId="0" fillId="5" borderId="4" xfId="0" applyNumberFormat="1" applyFont="1" applyFill="1" applyBorder="1" applyAlignment="1" applyProtection="1">
      <alignment horizontal="right" vertical="center" wrapText="1"/>
      <protection/>
    </xf>
    <xf numFmtId="49" fontId="0" fillId="5" borderId="2" xfId="0" applyNumberFormat="1" applyFont="1" applyFill="1" applyBorder="1" applyAlignment="1" applyProtection="1">
      <alignment horizontal="left" vertical="center" wrapText="1"/>
      <protection/>
    </xf>
    <xf numFmtId="49" fontId="3" fillId="3" borderId="3" xfId="0" applyNumberFormat="1" applyFont="1" applyFill="1" applyBorder="1" applyAlignment="1" applyProtection="1">
      <alignment horizontal="left" vertical="center" wrapText="1"/>
      <protection/>
    </xf>
    <xf numFmtId="49" fontId="3" fillId="3" borderId="1" xfId="0" applyNumberFormat="1" applyFont="1" applyFill="1" applyBorder="1" applyAlignment="1" applyProtection="1">
      <alignment horizontal="left" vertical="center" wrapText="1"/>
      <protection/>
    </xf>
    <xf numFmtId="4" fontId="3" fillId="3" borderId="4" xfId="0" applyNumberFormat="1" applyFont="1" applyFill="1" applyBorder="1" applyAlignment="1" applyProtection="1">
      <alignment horizontal="right" vertical="center" wrapText="1"/>
      <protection/>
    </xf>
    <xf numFmtId="49" fontId="3" fillId="4" borderId="3" xfId="0" applyNumberFormat="1" applyFont="1" applyFill="1" applyBorder="1" applyAlignment="1" applyProtection="1">
      <alignment horizontal="left" vertical="center" wrapText="1"/>
      <protection/>
    </xf>
    <xf numFmtId="49" fontId="3" fillId="4" borderId="1" xfId="0" applyNumberFormat="1" applyFont="1" applyFill="1" applyBorder="1" applyAlignment="1" applyProtection="1">
      <alignment horizontal="left" vertical="center" wrapText="1"/>
      <protection/>
    </xf>
    <xf numFmtId="4" fontId="3" fillId="4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Border="1" applyAlignment="1" applyProtection="1">
      <alignment horizontal="left" vertical="center" wrapText="1"/>
      <protection/>
    </xf>
    <xf numFmtId="49" fontId="3" fillId="0" borderId="3" xfId="0" applyNumberFormat="1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4" fontId="3" fillId="0" borderId="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49" fontId="0" fillId="5" borderId="3" xfId="0" applyNumberFormat="1" applyFont="1" applyFill="1" applyBorder="1" applyAlignment="1" applyProtection="1">
      <alignment horizontal="left" vertical="center" wrapText="1"/>
      <protection/>
    </xf>
    <xf numFmtId="49" fontId="0" fillId="5" borderId="1" xfId="0" applyNumberFormat="1" applyFont="1" applyFill="1" applyBorder="1" applyAlignment="1" applyProtection="1">
      <alignment horizontal="left" vertical="center" wrapText="1"/>
      <protection/>
    </xf>
    <xf numFmtId="49" fontId="3" fillId="2" borderId="5" xfId="0" applyNumberFormat="1" applyFont="1" applyFill="1" applyBorder="1" applyAlignment="1" applyProtection="1">
      <alignment wrapText="1"/>
      <protection/>
    </xf>
    <xf numFmtId="0" fontId="3" fillId="2" borderId="6" xfId="0" applyFont="1" applyFill="1" applyBorder="1" applyAlignment="1" applyProtection="1">
      <alignment wrapText="1"/>
      <protection/>
    </xf>
    <xf numFmtId="0" fontId="3" fillId="2" borderId="7" xfId="0" applyFont="1" applyFill="1" applyBorder="1" applyAlignment="1" applyProtection="1">
      <alignment wrapText="1"/>
      <protection/>
    </xf>
    <xf numFmtId="4" fontId="3" fillId="2" borderId="8" xfId="0" applyNumberFormat="1" applyFont="1" applyFill="1" applyBorder="1" applyAlignment="1" applyProtection="1">
      <alignment wrapText="1"/>
      <protection/>
    </xf>
    <xf numFmtId="49" fontId="0" fillId="0" borderId="9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8" fillId="2" borderId="10" xfId="0" applyNumberFormat="1" applyFont="1" applyFill="1" applyBorder="1" applyAlignment="1" applyProtection="1">
      <alignment horizontal="center" vertical="center" wrapText="1"/>
      <protection/>
    </xf>
    <xf numFmtId="49" fontId="8" fillId="2" borderId="11" xfId="0" applyNumberFormat="1" applyFont="1" applyFill="1" applyBorder="1" applyAlignment="1" applyProtection="1">
      <alignment horizontal="center" vertical="center" shrinkToFit="1"/>
      <protection/>
    </xf>
    <xf numFmtId="49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3" fontId="3" fillId="0" borderId="4" xfId="0" applyNumberFormat="1" applyFont="1" applyBorder="1" applyAlignment="1" applyProtection="1">
      <alignment horizontal="center" wrapText="1"/>
      <protection/>
    </xf>
    <xf numFmtId="0" fontId="6" fillId="6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625" style="35" customWidth="1"/>
    <col min="2" max="2" width="4.00390625" style="0" customWidth="1"/>
    <col min="3" max="3" width="37.25390625" style="0" customWidth="1"/>
    <col min="4" max="4" width="12.75390625" style="0" bestFit="1" customWidth="1"/>
    <col min="5" max="6" width="11.625" style="17" bestFit="1" customWidth="1"/>
    <col min="7" max="19" width="9.125" style="17" customWidth="1"/>
  </cols>
  <sheetData>
    <row r="1" spans="1:19" s="1" customFormat="1" ht="25.5" customHeight="1">
      <c r="A1" s="33"/>
      <c r="B1" s="7"/>
      <c r="C1" s="157" t="s">
        <v>106</v>
      </c>
      <c r="D1" s="15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2.75">
      <c r="A2" s="33"/>
      <c r="B2" s="7"/>
      <c r="C2" s="7"/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6" customFormat="1" ht="24.75" customHeight="1">
      <c r="A3" s="156" t="s">
        <v>107</v>
      </c>
      <c r="B3" s="156"/>
      <c r="C3" s="156"/>
      <c r="D3" s="15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6" customFormat="1" ht="12" customHeight="1">
      <c r="A4" s="127"/>
      <c r="B4" s="128"/>
      <c r="C4" s="128"/>
      <c r="D4" s="12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6" customFormat="1" ht="12" customHeight="1" thickBot="1">
      <c r="A5" s="129"/>
      <c r="B5" s="130"/>
      <c r="C5" s="130"/>
      <c r="D5" s="13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36" customFormat="1" ht="24">
      <c r="A6" s="131" t="s">
        <v>0</v>
      </c>
      <c r="B6" s="132" t="s">
        <v>11</v>
      </c>
      <c r="C6" s="133" t="s">
        <v>1</v>
      </c>
      <c r="D6" s="134" t="s">
        <v>82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s="6" customFormat="1" ht="12.75">
      <c r="A7" s="137">
        <v>1</v>
      </c>
      <c r="B7" s="138">
        <v>2</v>
      </c>
      <c r="C7" s="138" t="s">
        <v>33</v>
      </c>
      <c r="D7" s="139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6" customFormat="1" ht="12.75">
      <c r="A8" s="109"/>
      <c r="B8" s="110"/>
      <c r="C8" s="110"/>
      <c r="D8" s="14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" customFormat="1" ht="12.75">
      <c r="A9" s="43" t="s">
        <v>76</v>
      </c>
      <c r="B9" s="8" t="s">
        <v>2</v>
      </c>
      <c r="C9" s="8" t="s">
        <v>3</v>
      </c>
      <c r="D9" s="44">
        <f>SUM(D11)</f>
        <v>2300</v>
      </c>
      <c r="E9" s="85"/>
      <c r="F9" s="8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3" customFormat="1" ht="12.75">
      <c r="A10" s="102"/>
      <c r="B10" s="103"/>
      <c r="C10" s="103"/>
      <c r="D10" s="104"/>
      <c r="E10" s="86"/>
      <c r="F10" s="8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37" customFormat="1" ht="12.75">
      <c r="A11" s="105"/>
      <c r="B11" s="106"/>
      <c r="C11" s="106" t="s">
        <v>98</v>
      </c>
      <c r="D11" s="107">
        <f>SUM(D12)</f>
        <v>2300</v>
      </c>
      <c r="E11" s="87"/>
      <c r="F11" s="8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25.5" customHeight="1">
      <c r="A12" s="47"/>
      <c r="B12" s="18"/>
      <c r="C12" s="9" t="s">
        <v>15</v>
      </c>
      <c r="D12" s="48">
        <v>2300</v>
      </c>
      <c r="E12" s="85"/>
      <c r="F12" s="8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12.75">
      <c r="A13" s="59"/>
      <c r="B13" s="57"/>
      <c r="C13" s="57"/>
      <c r="D13" s="58"/>
      <c r="E13" s="85"/>
      <c r="F13" s="8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30" customFormat="1" ht="12.75">
      <c r="A14" s="43" t="s">
        <v>77</v>
      </c>
      <c r="B14" s="8" t="s">
        <v>79</v>
      </c>
      <c r="C14" s="8" t="s">
        <v>80</v>
      </c>
      <c r="D14" s="44">
        <f>D16</f>
        <v>2168824.3</v>
      </c>
      <c r="E14" s="88"/>
      <c r="F14" s="8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1" customFormat="1" ht="12.75">
      <c r="A15" s="51"/>
      <c r="B15" s="9"/>
      <c r="C15" s="9"/>
      <c r="D15" s="48"/>
      <c r="E15" s="85"/>
      <c r="F15" s="14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81" customFormat="1" ht="12.75">
      <c r="A16" s="116"/>
      <c r="B16" s="117"/>
      <c r="C16" s="117" t="s">
        <v>68</v>
      </c>
      <c r="D16" s="100">
        <f>SUM(D17)</f>
        <v>2168824.3</v>
      </c>
      <c r="E16" s="89"/>
      <c r="F16" s="8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s="143" customFormat="1" ht="89.25">
      <c r="A17" s="50"/>
      <c r="B17" s="21"/>
      <c r="C17" s="21" t="s">
        <v>103</v>
      </c>
      <c r="D17" s="49">
        <f>SUM(D18)</f>
        <v>2168824.3</v>
      </c>
      <c r="E17" s="91"/>
      <c r="F17" s="9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1" customFormat="1" ht="89.25">
      <c r="A18" s="51"/>
      <c r="B18" s="9"/>
      <c r="C18" s="108" t="s">
        <v>99</v>
      </c>
      <c r="D18" s="48">
        <v>2168824.3</v>
      </c>
      <c r="E18" s="85"/>
      <c r="F18" s="8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" customFormat="1" ht="12.75">
      <c r="A19" s="59"/>
      <c r="B19" s="57"/>
      <c r="C19" s="57"/>
      <c r="D19" s="58"/>
      <c r="E19" s="85"/>
      <c r="F19" s="8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4" customFormat="1" ht="12.75">
      <c r="A20" s="43" t="s">
        <v>33</v>
      </c>
      <c r="B20" s="8">
        <v>700</v>
      </c>
      <c r="C20" s="8" t="s">
        <v>4</v>
      </c>
      <c r="D20" s="44">
        <f>SUM(D22,D30)</f>
        <v>575300</v>
      </c>
      <c r="E20" s="88"/>
      <c r="F20" s="8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3" customFormat="1" ht="12.75">
      <c r="A21" s="52"/>
      <c r="B21" s="53"/>
      <c r="C21" s="53"/>
      <c r="D21" s="54"/>
      <c r="E21" s="86"/>
      <c r="F21" s="8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37" customFormat="1" ht="12.75">
      <c r="A22" s="105"/>
      <c r="B22" s="106"/>
      <c r="C22" s="106" t="s">
        <v>98</v>
      </c>
      <c r="D22" s="107">
        <f>SUM(D23:D28)</f>
        <v>220300</v>
      </c>
      <c r="E22" s="87"/>
      <c r="F22" s="8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1" customFormat="1" ht="25.5">
      <c r="A23" s="55"/>
      <c r="B23" s="56"/>
      <c r="C23" s="20" t="s">
        <v>20</v>
      </c>
      <c r="D23" s="49">
        <v>20000</v>
      </c>
      <c r="E23" s="85"/>
      <c r="F23" s="8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" customFormat="1" ht="25.5">
      <c r="A24" s="55"/>
      <c r="B24" s="56"/>
      <c r="C24" s="20" t="s">
        <v>19</v>
      </c>
      <c r="D24" s="49">
        <v>46000</v>
      </c>
      <c r="E24" s="85"/>
      <c r="F24" s="8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" customFormat="1" ht="25.5">
      <c r="A25" s="55"/>
      <c r="B25" s="56"/>
      <c r="C25" s="20" t="s">
        <v>17</v>
      </c>
      <c r="D25" s="49">
        <v>76700</v>
      </c>
      <c r="E25" s="85"/>
      <c r="F25" s="8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" customFormat="1" ht="25.5">
      <c r="A26" s="55"/>
      <c r="B26" s="56"/>
      <c r="C26" s="20" t="s">
        <v>18</v>
      </c>
      <c r="D26" s="49">
        <v>72000</v>
      </c>
      <c r="E26" s="85"/>
      <c r="F26" s="8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" customFormat="1" ht="12.75">
      <c r="A27" s="55"/>
      <c r="B27" s="56"/>
      <c r="C27" s="20" t="s">
        <v>46</v>
      </c>
      <c r="D27" s="49">
        <v>4100</v>
      </c>
      <c r="E27" s="85"/>
      <c r="F27" s="8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" customFormat="1" ht="12.75">
      <c r="A28" s="55"/>
      <c r="B28" s="56"/>
      <c r="C28" s="20" t="s">
        <v>47</v>
      </c>
      <c r="D28" s="49">
        <v>1500</v>
      </c>
      <c r="E28" s="85"/>
      <c r="F28" s="8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" customFormat="1" ht="12.75">
      <c r="A29" s="55"/>
      <c r="B29" s="56"/>
      <c r="C29" s="62"/>
      <c r="D29" s="58"/>
      <c r="E29" s="85"/>
      <c r="F29" s="8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81" customFormat="1" ht="12.75">
      <c r="A30" s="97"/>
      <c r="B30" s="98"/>
      <c r="C30" s="99" t="s">
        <v>96</v>
      </c>
      <c r="D30" s="100">
        <f>D32</f>
        <v>355000</v>
      </c>
      <c r="E30" s="89"/>
      <c r="F30" s="8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s="149" customFormat="1" ht="12.75">
      <c r="A31" s="144"/>
      <c r="B31" s="145"/>
      <c r="C31" s="146" t="s">
        <v>104</v>
      </c>
      <c r="D31" s="147">
        <f>SUM(D32)</f>
        <v>355000</v>
      </c>
      <c r="E31" s="91"/>
      <c r="F31" s="91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</row>
    <row r="32" spans="1:19" s="1" customFormat="1" ht="25.5">
      <c r="A32" s="47"/>
      <c r="B32" s="18"/>
      <c r="C32" s="20" t="s">
        <v>48</v>
      </c>
      <c r="D32" s="48">
        <v>355000</v>
      </c>
      <c r="E32" s="85"/>
      <c r="F32" s="8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1" customFormat="1" ht="12.75">
      <c r="A33" s="55"/>
      <c r="B33" s="56"/>
      <c r="C33" s="62"/>
      <c r="D33" s="58"/>
      <c r="E33" s="85"/>
      <c r="F33" s="8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30" customFormat="1" ht="12.75">
      <c r="A34" s="76" t="s">
        <v>78</v>
      </c>
      <c r="B34" s="77" t="s">
        <v>71</v>
      </c>
      <c r="C34" s="19" t="s">
        <v>72</v>
      </c>
      <c r="D34" s="44">
        <f>D36</f>
        <v>600</v>
      </c>
      <c r="E34" s="88"/>
      <c r="F34" s="8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s="1" customFormat="1" ht="12.75">
      <c r="A35" s="55"/>
      <c r="B35" s="56"/>
      <c r="C35" s="62"/>
      <c r="D35" s="58"/>
      <c r="E35" s="85"/>
      <c r="F35" s="8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37" customFormat="1" ht="12.75">
      <c r="A36" s="74"/>
      <c r="B36" s="75"/>
      <c r="C36" s="40" t="s">
        <v>73</v>
      </c>
      <c r="D36" s="72">
        <f>D37</f>
        <v>600</v>
      </c>
      <c r="E36" s="87"/>
      <c r="F36" s="8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s="1" customFormat="1" ht="51">
      <c r="A37" s="47"/>
      <c r="B37" s="18"/>
      <c r="C37" s="20" t="s">
        <v>74</v>
      </c>
      <c r="D37" s="48">
        <v>600</v>
      </c>
      <c r="E37" s="85"/>
      <c r="F37" s="8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" customFormat="1" ht="12.75">
      <c r="A38" s="59"/>
      <c r="B38" s="57"/>
      <c r="C38" s="62"/>
      <c r="D38" s="58"/>
      <c r="E38" s="85"/>
      <c r="F38" s="8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5" customFormat="1" ht="12.75">
      <c r="A39" s="43" t="s">
        <v>62</v>
      </c>
      <c r="B39" s="8">
        <v>750</v>
      </c>
      <c r="C39" s="19" t="s">
        <v>5</v>
      </c>
      <c r="D39" s="44">
        <f>SUM(D41)</f>
        <v>110224</v>
      </c>
      <c r="E39" s="90"/>
      <c r="F39" s="9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" customFormat="1" ht="12.75">
      <c r="A40" s="109"/>
      <c r="B40" s="110"/>
      <c r="C40" s="111"/>
      <c r="D40" s="112"/>
      <c r="E40" s="85"/>
      <c r="F40" s="8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37" customFormat="1" ht="12.75">
      <c r="A41" s="105"/>
      <c r="B41" s="106"/>
      <c r="C41" s="106" t="s">
        <v>98</v>
      </c>
      <c r="D41" s="107">
        <f>SUM(D42:D45)</f>
        <v>110224</v>
      </c>
      <c r="E41" s="87"/>
      <c r="F41" s="8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1" customFormat="1" ht="38.25">
      <c r="A42" s="59"/>
      <c r="B42" s="57"/>
      <c r="C42" s="20" t="s">
        <v>16</v>
      </c>
      <c r="D42" s="48">
        <v>69184</v>
      </c>
      <c r="E42" s="85"/>
      <c r="F42" s="85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" customFormat="1" ht="63.75">
      <c r="A43" s="59"/>
      <c r="B43" s="57"/>
      <c r="C43" s="20" t="s">
        <v>44</v>
      </c>
      <c r="D43" s="48">
        <v>40</v>
      </c>
      <c r="E43" s="85"/>
      <c r="F43" s="85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1" customFormat="1" ht="25.5">
      <c r="A44" s="59"/>
      <c r="B44" s="57"/>
      <c r="C44" s="20" t="s">
        <v>21</v>
      </c>
      <c r="D44" s="48">
        <v>40000</v>
      </c>
      <c r="E44" s="85"/>
      <c r="F44" s="8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1" customFormat="1" ht="25.5">
      <c r="A45" s="59"/>
      <c r="B45" s="57"/>
      <c r="C45" s="20" t="s">
        <v>45</v>
      </c>
      <c r="D45" s="48">
        <v>1000</v>
      </c>
      <c r="E45" s="85"/>
      <c r="F45" s="8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1" customFormat="1" ht="12.75">
      <c r="A46" s="59"/>
      <c r="B46" s="57"/>
      <c r="C46" s="62"/>
      <c r="D46" s="58"/>
      <c r="E46" s="85"/>
      <c r="F46" s="8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1" customFormat="1" ht="38.25">
      <c r="A47" s="43" t="s">
        <v>63</v>
      </c>
      <c r="B47" s="8">
        <v>751</v>
      </c>
      <c r="C47" s="19" t="s">
        <v>12</v>
      </c>
      <c r="D47" s="44">
        <f>D49</f>
        <v>3300</v>
      </c>
      <c r="E47" s="85"/>
      <c r="F47" s="8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26" customFormat="1" ht="12.75">
      <c r="A48" s="50"/>
      <c r="B48" s="21"/>
      <c r="C48" s="22"/>
      <c r="D48" s="49"/>
      <c r="E48" s="91"/>
      <c r="F48" s="9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s="39" customFormat="1" ht="12.75">
      <c r="A49" s="70"/>
      <c r="B49" s="71"/>
      <c r="C49" s="40" t="s">
        <v>49</v>
      </c>
      <c r="D49" s="72">
        <f>D50</f>
        <v>3300</v>
      </c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s="1" customFormat="1" ht="63.75">
      <c r="A50" s="59"/>
      <c r="B50" s="57"/>
      <c r="C50" s="20" t="s">
        <v>83</v>
      </c>
      <c r="D50" s="48">
        <v>3300</v>
      </c>
      <c r="E50" s="85"/>
      <c r="F50" s="8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1" customFormat="1" ht="12.75">
      <c r="A51" s="59"/>
      <c r="B51" s="57"/>
      <c r="C51" s="20"/>
      <c r="D51" s="48"/>
      <c r="E51" s="85"/>
      <c r="F51" s="8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115" customFormat="1" ht="25.5">
      <c r="A52" s="45" t="s">
        <v>64</v>
      </c>
      <c r="B52" s="27" t="s">
        <v>100</v>
      </c>
      <c r="C52" s="28" t="s">
        <v>101</v>
      </c>
      <c r="D52" s="46">
        <f>SUM(D54)</f>
        <v>750</v>
      </c>
      <c r="E52" s="90"/>
      <c r="F52" s="90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1:19" s="1" customFormat="1" ht="12.75">
      <c r="A53" s="59"/>
      <c r="B53" s="57"/>
      <c r="C53" s="62"/>
      <c r="D53" s="58"/>
      <c r="E53" s="85"/>
      <c r="F53" s="8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42" customFormat="1" ht="12.75">
      <c r="A54" s="70"/>
      <c r="B54" s="71"/>
      <c r="C54" s="40" t="s">
        <v>73</v>
      </c>
      <c r="D54" s="72">
        <f>SUM(D55)</f>
        <v>750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6" customFormat="1" ht="25.5">
      <c r="A55" s="51"/>
      <c r="B55" s="9"/>
      <c r="C55" s="20" t="s">
        <v>102</v>
      </c>
      <c r="D55" s="48">
        <v>750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6" customFormat="1" ht="12.75">
      <c r="A56" s="51"/>
      <c r="B56" s="9"/>
      <c r="C56" s="20"/>
      <c r="D56" s="4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51">
      <c r="A57" s="43" t="s">
        <v>64</v>
      </c>
      <c r="B57" s="8">
        <v>756</v>
      </c>
      <c r="C57" s="19" t="s">
        <v>6</v>
      </c>
      <c r="D57" s="44">
        <f>SUM(D59)</f>
        <v>9332955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3" customFormat="1" ht="12.75">
      <c r="A58" s="52"/>
      <c r="B58" s="53"/>
      <c r="C58" s="67"/>
      <c r="D58" s="54"/>
      <c r="E58" s="86"/>
      <c r="F58" s="8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42" customFormat="1" ht="12.75">
      <c r="A59" s="70"/>
      <c r="B59" s="71"/>
      <c r="C59" s="40" t="s">
        <v>49</v>
      </c>
      <c r="D59" s="72">
        <f>SUM(D60:D82)</f>
        <v>9332955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s="1" customFormat="1" ht="45" customHeight="1">
      <c r="A60" s="55"/>
      <c r="B60" s="56"/>
      <c r="C60" s="20" t="s">
        <v>14</v>
      </c>
      <c r="D60" s="48">
        <v>12000</v>
      </c>
      <c r="E60" s="85"/>
      <c r="F60" s="8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s="1" customFormat="1" ht="51" customHeight="1">
      <c r="A61" s="55"/>
      <c r="B61" s="56"/>
      <c r="C61" s="20" t="s">
        <v>13</v>
      </c>
      <c r="D61" s="48">
        <v>400</v>
      </c>
      <c r="E61" s="85"/>
      <c r="F61" s="8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1" customFormat="1" ht="38.25">
      <c r="A62" s="55"/>
      <c r="B62" s="56"/>
      <c r="C62" s="20" t="s">
        <v>34</v>
      </c>
      <c r="D62" s="48">
        <v>3093603</v>
      </c>
      <c r="E62" s="113"/>
      <c r="F62" s="8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s="1" customFormat="1" ht="38.25">
      <c r="A63" s="55"/>
      <c r="B63" s="56"/>
      <c r="C63" s="20" t="s">
        <v>35</v>
      </c>
      <c r="D63" s="48">
        <v>7700</v>
      </c>
      <c r="E63" s="113"/>
      <c r="F63" s="8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s="1" customFormat="1" ht="38.25">
      <c r="A64" s="55"/>
      <c r="B64" s="56"/>
      <c r="C64" s="20" t="s">
        <v>36</v>
      </c>
      <c r="D64" s="48">
        <v>75010</v>
      </c>
      <c r="E64" s="15"/>
      <c r="F64" s="8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1" customFormat="1" ht="38.25">
      <c r="A65" s="55"/>
      <c r="B65" s="56"/>
      <c r="C65" s="20" t="s">
        <v>37</v>
      </c>
      <c r="D65" s="49">
        <v>27725</v>
      </c>
      <c r="E65" s="85"/>
      <c r="F65" s="8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1" customFormat="1" ht="38.25">
      <c r="A66" s="55"/>
      <c r="B66" s="56"/>
      <c r="C66" s="20" t="s">
        <v>38</v>
      </c>
      <c r="D66" s="48">
        <v>8125</v>
      </c>
      <c r="E66" s="15"/>
      <c r="F66" s="8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s="1" customFormat="1" ht="38.25">
      <c r="A67" s="55"/>
      <c r="B67" s="56"/>
      <c r="C67" s="20" t="s">
        <v>39</v>
      </c>
      <c r="D67" s="48">
        <v>44520</v>
      </c>
      <c r="E67" s="113"/>
      <c r="F67" s="8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6" customFormat="1" ht="31.5" customHeight="1">
      <c r="A68" s="55"/>
      <c r="B68" s="56"/>
      <c r="C68" s="20" t="s">
        <v>22</v>
      </c>
      <c r="D68" s="48">
        <v>1400383</v>
      </c>
      <c r="E68" s="113"/>
      <c r="F68" s="8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6" customFormat="1" ht="25.5">
      <c r="A69" s="55"/>
      <c r="B69" s="56"/>
      <c r="C69" s="20" t="s">
        <v>23</v>
      </c>
      <c r="D69" s="48">
        <v>79376</v>
      </c>
      <c r="E69" s="15"/>
      <c r="F69" s="8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6" customFormat="1" ht="25.5">
      <c r="A70" s="55"/>
      <c r="B70" s="56"/>
      <c r="C70" s="20" t="s">
        <v>42</v>
      </c>
      <c r="D70" s="48">
        <v>6250</v>
      </c>
      <c r="E70" s="15"/>
      <c r="F70" s="8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6" customFormat="1" ht="25.5">
      <c r="A71" s="55"/>
      <c r="B71" s="56"/>
      <c r="C71" s="20" t="s">
        <v>24</v>
      </c>
      <c r="D71" s="49">
        <v>143530</v>
      </c>
      <c r="E71" s="85"/>
      <c r="F71" s="8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6" customFormat="1" ht="12.75">
      <c r="A72" s="55"/>
      <c r="B72" s="56"/>
      <c r="C72" s="20" t="s">
        <v>25</v>
      </c>
      <c r="D72" s="48">
        <v>55100</v>
      </c>
      <c r="E72" s="85"/>
      <c r="F72" s="8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6" customFormat="1" ht="12.75">
      <c r="A73" s="55"/>
      <c r="B73" s="56"/>
      <c r="C73" s="20" t="s">
        <v>50</v>
      </c>
      <c r="D73" s="48">
        <v>8218</v>
      </c>
      <c r="E73" s="15"/>
      <c r="F73" s="8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6" customFormat="1" ht="25.5">
      <c r="A74" s="55"/>
      <c r="B74" s="56"/>
      <c r="C74" s="20" t="s">
        <v>51</v>
      </c>
      <c r="D74" s="48">
        <v>163725</v>
      </c>
      <c r="E74" s="15"/>
      <c r="F74" s="8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6" customFormat="1" ht="25.5">
      <c r="A75" s="55"/>
      <c r="B75" s="56"/>
      <c r="C75" s="20" t="s">
        <v>52</v>
      </c>
      <c r="D75" s="48">
        <v>9548</v>
      </c>
      <c r="E75" s="15"/>
      <c r="F75" s="8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" customFormat="1" ht="12.75" customHeight="1">
      <c r="A76" s="55"/>
      <c r="B76" s="56"/>
      <c r="C76" s="20" t="s">
        <v>53</v>
      </c>
      <c r="D76" s="48">
        <v>36088</v>
      </c>
      <c r="E76" s="15"/>
      <c r="F76" s="8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s="1" customFormat="1" ht="25.5">
      <c r="A77" s="55"/>
      <c r="B77" s="56"/>
      <c r="C77" s="20" t="s">
        <v>54</v>
      </c>
      <c r="D77" s="48">
        <v>159300</v>
      </c>
      <c r="E77" s="85"/>
      <c r="F77" s="8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s="1" customFormat="1" ht="12.75">
      <c r="A78" s="55"/>
      <c r="B78" s="56"/>
      <c r="C78" s="20" t="s">
        <v>55</v>
      </c>
      <c r="D78" s="48">
        <v>1000</v>
      </c>
      <c r="E78" s="85"/>
      <c r="F78" s="8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s="1" customFormat="1" ht="12.75">
      <c r="A79" s="55"/>
      <c r="B79" s="56"/>
      <c r="C79" s="20" t="s">
        <v>56</v>
      </c>
      <c r="D79" s="48">
        <v>110000</v>
      </c>
      <c r="E79" s="15"/>
      <c r="F79" s="8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s="1" customFormat="1" ht="38.25">
      <c r="A80" s="55"/>
      <c r="B80" s="56"/>
      <c r="C80" s="20" t="s">
        <v>57</v>
      </c>
      <c r="D80" s="48">
        <v>48</v>
      </c>
      <c r="E80" s="85"/>
      <c r="F80" s="8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s="1" customFormat="1" ht="25.5">
      <c r="A81" s="59"/>
      <c r="B81" s="57"/>
      <c r="C81" s="20" t="s">
        <v>58</v>
      </c>
      <c r="D81" s="48">
        <v>3797157</v>
      </c>
      <c r="E81" s="113"/>
      <c r="F81" s="8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s="1" customFormat="1" ht="25.5">
      <c r="A82" s="59"/>
      <c r="B82" s="57"/>
      <c r="C82" s="20" t="s">
        <v>59</v>
      </c>
      <c r="D82" s="48">
        <v>94149</v>
      </c>
      <c r="E82" s="15"/>
      <c r="F82" s="8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s="1" customFormat="1" ht="12.75">
      <c r="A83" s="59"/>
      <c r="B83" s="57"/>
      <c r="C83" s="62"/>
      <c r="D83" s="58"/>
      <c r="E83" s="85"/>
      <c r="F83" s="8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s="4" customFormat="1" ht="12.75">
      <c r="A84" s="43" t="s">
        <v>60</v>
      </c>
      <c r="B84" s="8">
        <v>758</v>
      </c>
      <c r="C84" s="19" t="s">
        <v>7</v>
      </c>
      <c r="D84" s="44">
        <f>SUM(D86)</f>
        <v>10065752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s="2" customFormat="1" ht="12.75">
      <c r="A85" s="52"/>
      <c r="B85" s="53"/>
      <c r="C85" s="67"/>
      <c r="D85" s="54"/>
      <c r="E85" s="84"/>
      <c r="F85" s="84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s="39" customFormat="1" ht="12.75">
      <c r="A86" s="60"/>
      <c r="B86" s="61"/>
      <c r="C86" s="40" t="s">
        <v>49</v>
      </c>
      <c r="D86" s="72">
        <f>SUM(D87,D91,D88)</f>
        <v>10065752</v>
      </c>
      <c r="E86" s="87"/>
      <c r="F86" s="87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24" customFormat="1" ht="25.5">
      <c r="A87" s="64"/>
      <c r="B87" s="65"/>
      <c r="C87" s="22" t="s">
        <v>26</v>
      </c>
      <c r="D87" s="49">
        <v>6947933</v>
      </c>
      <c r="E87" s="91"/>
      <c r="F87" s="91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24" customFormat="1" ht="25.5">
      <c r="A88" s="64"/>
      <c r="B88" s="65"/>
      <c r="C88" s="22" t="s">
        <v>27</v>
      </c>
      <c r="D88" s="49">
        <f>SUM(D89:D90)</f>
        <v>3055269</v>
      </c>
      <c r="E88" s="91"/>
      <c r="F88" s="91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24" customFormat="1" ht="12.75">
      <c r="A89" s="64"/>
      <c r="B89" s="65"/>
      <c r="C89" s="22" t="s">
        <v>40</v>
      </c>
      <c r="D89" s="49">
        <v>2506350</v>
      </c>
      <c r="E89" s="91"/>
      <c r="F89" s="91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s="24" customFormat="1" ht="12.75">
      <c r="A90" s="64"/>
      <c r="B90" s="65"/>
      <c r="C90" s="22" t="s">
        <v>41</v>
      </c>
      <c r="D90" s="49">
        <v>548919</v>
      </c>
      <c r="E90" s="91"/>
      <c r="F90" s="91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s="24" customFormat="1" ht="25.5">
      <c r="A91" s="68"/>
      <c r="B91" s="69"/>
      <c r="C91" s="22" t="s">
        <v>28</v>
      </c>
      <c r="D91" s="49">
        <v>62550</v>
      </c>
      <c r="E91" s="91"/>
      <c r="F91" s="91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" customFormat="1" ht="12.75">
      <c r="A92" s="59"/>
      <c r="B92" s="57"/>
      <c r="C92" s="62"/>
      <c r="D92" s="58"/>
      <c r="E92" s="85"/>
      <c r="F92" s="8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s="5" customFormat="1" ht="12.75">
      <c r="A93" s="43" t="s">
        <v>61</v>
      </c>
      <c r="B93" s="8">
        <v>801</v>
      </c>
      <c r="C93" s="19" t="s">
        <v>8</v>
      </c>
      <c r="D93" s="44">
        <f>SUM(D95,D100)</f>
        <v>2223000</v>
      </c>
      <c r="E93" s="90"/>
      <c r="F93" s="90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26" customFormat="1" ht="12.75">
      <c r="A94" s="64"/>
      <c r="B94" s="65"/>
      <c r="C94" s="66"/>
      <c r="D94" s="63"/>
      <c r="E94" s="91"/>
      <c r="F94" s="91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s="39" customFormat="1" ht="12.75">
      <c r="A95" s="60"/>
      <c r="B95" s="61"/>
      <c r="C95" s="40" t="s">
        <v>49</v>
      </c>
      <c r="D95" s="72">
        <f>SUM(D96:D98)</f>
        <v>223000</v>
      </c>
      <c r="E95" s="87"/>
      <c r="F95" s="8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1" customFormat="1" ht="25.5">
      <c r="A96" s="59"/>
      <c r="B96" s="57"/>
      <c r="C96" s="96" t="s">
        <v>29</v>
      </c>
      <c r="D96" s="48">
        <v>32000</v>
      </c>
      <c r="E96" s="85"/>
      <c r="F96" s="8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s="1" customFormat="1" ht="12.75">
      <c r="A97" s="59"/>
      <c r="B97" s="57"/>
      <c r="C97" s="20" t="s">
        <v>30</v>
      </c>
      <c r="D97" s="48">
        <v>175000</v>
      </c>
      <c r="E97" s="85"/>
      <c r="F97" s="9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s="1" customFormat="1" ht="25.5">
      <c r="A98" s="59"/>
      <c r="B98" s="57"/>
      <c r="C98" s="20" t="s">
        <v>70</v>
      </c>
      <c r="D98" s="48">
        <v>16000</v>
      </c>
      <c r="E98" s="85"/>
      <c r="F98" s="8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1" customFormat="1" ht="12.75">
      <c r="A99" s="59"/>
      <c r="B99" s="57"/>
      <c r="C99" s="62"/>
      <c r="D99" s="58"/>
      <c r="E99" s="85"/>
      <c r="F99" s="8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s="81" customFormat="1" ht="12.75">
      <c r="A100" s="82"/>
      <c r="B100" s="83"/>
      <c r="C100" s="101" t="s">
        <v>68</v>
      </c>
      <c r="D100" s="100">
        <f>SUM(D101)</f>
        <v>2000000</v>
      </c>
      <c r="E100" s="89"/>
      <c r="F100" s="8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1:19" s="143" customFormat="1" ht="25.5">
      <c r="A101" s="64"/>
      <c r="B101" s="65"/>
      <c r="C101" s="21" t="s">
        <v>105</v>
      </c>
      <c r="D101" s="49">
        <f>SUM(D102)</f>
        <v>2000000</v>
      </c>
      <c r="E101" s="91"/>
      <c r="F101" s="91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" customFormat="1" ht="89.25">
      <c r="A102" s="59"/>
      <c r="B102" s="57"/>
      <c r="C102" s="20" t="s">
        <v>97</v>
      </c>
      <c r="D102" s="48">
        <v>2000000</v>
      </c>
      <c r="E102" s="85"/>
      <c r="F102" s="8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s="1" customFormat="1" ht="12.75">
      <c r="A103" s="59"/>
      <c r="B103" s="57"/>
      <c r="C103" s="62"/>
      <c r="D103" s="58"/>
      <c r="E103" s="85"/>
      <c r="F103" s="8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s="30" customFormat="1" ht="12.75">
      <c r="A104" s="43" t="s">
        <v>65</v>
      </c>
      <c r="B104" s="8" t="s">
        <v>66</v>
      </c>
      <c r="C104" s="19" t="s">
        <v>67</v>
      </c>
      <c r="D104" s="44">
        <f>SUM(D106)</f>
        <v>50</v>
      </c>
      <c r="E104" s="88"/>
      <c r="F104" s="8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s="1" customFormat="1" ht="12.75">
      <c r="A105" s="59"/>
      <c r="B105" s="57"/>
      <c r="C105" s="62"/>
      <c r="D105" s="58"/>
      <c r="E105" s="85"/>
      <c r="F105" s="8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s="37" customFormat="1" ht="12.75">
      <c r="A106" s="70"/>
      <c r="B106" s="71"/>
      <c r="C106" s="40" t="s">
        <v>73</v>
      </c>
      <c r="D106" s="72">
        <f>D107</f>
        <v>50</v>
      </c>
      <c r="E106" s="87"/>
      <c r="F106" s="87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s="1" customFormat="1" ht="38.25">
      <c r="A107" s="51"/>
      <c r="B107" s="9"/>
      <c r="C107" s="20" t="s">
        <v>75</v>
      </c>
      <c r="D107" s="48">
        <v>50</v>
      </c>
      <c r="E107" s="85"/>
      <c r="F107" s="8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s="1" customFormat="1" ht="12.75">
      <c r="A108" s="59"/>
      <c r="B108" s="57"/>
      <c r="C108" s="62"/>
      <c r="D108" s="58"/>
      <c r="E108" s="85"/>
      <c r="F108" s="8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s="5" customFormat="1" ht="12.75">
      <c r="A109" s="43" t="s">
        <v>69</v>
      </c>
      <c r="B109" s="8">
        <v>852</v>
      </c>
      <c r="C109" s="19" t="s">
        <v>9</v>
      </c>
      <c r="D109" s="44">
        <f>SUM(D111)</f>
        <v>2482200</v>
      </c>
      <c r="E109" s="90"/>
      <c r="F109" s="90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1" customFormat="1" ht="12.75">
      <c r="A110" s="52"/>
      <c r="B110" s="53"/>
      <c r="C110" s="67"/>
      <c r="D110" s="54"/>
      <c r="E110" s="85"/>
      <c r="F110" s="8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s="42" customFormat="1" ht="12.75">
      <c r="A111" s="105"/>
      <c r="B111" s="106"/>
      <c r="C111" s="40" t="s">
        <v>49</v>
      </c>
      <c r="D111" s="107">
        <f>SUM(D112:D123)</f>
        <v>2482200</v>
      </c>
      <c r="E111" s="87"/>
      <c r="F111" s="87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s="6" customFormat="1" ht="89.25">
      <c r="A112" s="59"/>
      <c r="B112" s="57"/>
      <c r="C112" s="20" t="s">
        <v>84</v>
      </c>
      <c r="D112" s="48">
        <v>2144400</v>
      </c>
      <c r="E112" s="85"/>
      <c r="F112" s="8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6" customFormat="1" ht="102">
      <c r="A113" s="59"/>
      <c r="B113" s="57"/>
      <c r="C113" s="73" t="s">
        <v>85</v>
      </c>
      <c r="D113" s="48">
        <v>3000</v>
      </c>
      <c r="E113" s="85"/>
      <c r="F113" s="8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6" customFormat="1" ht="102">
      <c r="A114" s="55"/>
      <c r="B114" s="56"/>
      <c r="C114" s="73" t="s">
        <v>86</v>
      </c>
      <c r="D114" s="48">
        <v>6700</v>
      </c>
      <c r="E114" s="85"/>
      <c r="F114" s="8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1" customFormat="1" ht="51">
      <c r="A115" s="55"/>
      <c r="B115" s="56"/>
      <c r="C115" s="20" t="s">
        <v>43</v>
      </c>
      <c r="D115" s="48">
        <v>77700</v>
      </c>
      <c r="E115" s="85"/>
      <c r="F115" s="8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s="1" customFormat="1" ht="38.25">
      <c r="A116" s="55"/>
      <c r="B116" s="56"/>
      <c r="C116" s="20" t="s">
        <v>87</v>
      </c>
      <c r="D116" s="48">
        <v>47400</v>
      </c>
      <c r="E116" s="85"/>
      <c r="F116" s="8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s="6" customFormat="1" ht="51">
      <c r="A117" s="55"/>
      <c r="B117" s="56"/>
      <c r="C117" s="20" t="s">
        <v>88</v>
      </c>
      <c r="D117" s="48">
        <v>152900</v>
      </c>
      <c r="E117" s="85"/>
      <c r="F117" s="8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s="6" customFormat="1" ht="25.5">
      <c r="A118" s="55"/>
      <c r="B118" s="56"/>
      <c r="C118" s="20" t="s">
        <v>31</v>
      </c>
      <c r="D118" s="48">
        <v>4000</v>
      </c>
      <c r="E118" s="85"/>
      <c r="F118" s="8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s="6" customFormat="1" ht="12.75">
      <c r="A119" s="55"/>
      <c r="B119" s="56"/>
      <c r="C119" s="20" t="s">
        <v>32</v>
      </c>
      <c r="D119" s="48">
        <v>18000</v>
      </c>
      <c r="E119" s="85"/>
      <c r="F119" s="8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s="1" customFormat="1" ht="25.5">
      <c r="A120" s="59"/>
      <c r="B120" s="57"/>
      <c r="C120" s="20" t="s">
        <v>92</v>
      </c>
      <c r="D120" s="48">
        <v>6000</v>
      </c>
      <c r="E120" s="85"/>
      <c r="F120" s="8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s="1" customFormat="1" ht="25.5">
      <c r="A121" s="59"/>
      <c r="B121" s="57"/>
      <c r="C121" s="20" t="s">
        <v>93</v>
      </c>
      <c r="D121" s="48">
        <v>600</v>
      </c>
      <c r="E121" s="85"/>
      <c r="F121" s="8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s="1" customFormat="1" ht="25.5">
      <c r="A122" s="59"/>
      <c r="B122" s="57"/>
      <c r="C122" s="20" t="s">
        <v>94</v>
      </c>
      <c r="D122" s="48">
        <v>7000</v>
      </c>
      <c r="E122" s="85"/>
      <c r="F122" s="8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s="1" customFormat="1" ht="63.75">
      <c r="A123" s="64"/>
      <c r="B123" s="65"/>
      <c r="C123" s="22" t="s">
        <v>95</v>
      </c>
      <c r="D123" s="49">
        <v>14500</v>
      </c>
      <c r="E123" s="85"/>
      <c r="F123" s="8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s="3" customFormat="1" ht="12.75">
      <c r="A124" s="52"/>
      <c r="B124" s="53"/>
      <c r="C124" s="67"/>
      <c r="D124" s="54"/>
      <c r="E124" s="86"/>
      <c r="F124" s="8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30" customFormat="1" ht="38.25">
      <c r="A125" s="45" t="s">
        <v>81</v>
      </c>
      <c r="B125" s="27" t="s">
        <v>89</v>
      </c>
      <c r="C125" s="28" t="s">
        <v>90</v>
      </c>
      <c r="D125" s="46">
        <f>SUM(D127)</f>
        <v>1500</v>
      </c>
      <c r="E125" s="94"/>
      <c r="F125" s="94"/>
      <c r="G125" s="78"/>
      <c r="H125" s="78"/>
      <c r="I125" s="78"/>
      <c r="J125" s="78"/>
      <c r="K125" s="78"/>
      <c r="L125" s="78"/>
      <c r="M125" s="78"/>
      <c r="N125" s="78"/>
      <c r="O125" s="29"/>
      <c r="P125" s="29"/>
      <c r="Q125" s="29"/>
      <c r="R125" s="29"/>
      <c r="S125" s="29"/>
    </row>
    <row r="126" spans="1:19" s="1" customFormat="1" ht="15.75" customHeight="1">
      <c r="A126" s="59"/>
      <c r="B126" s="57"/>
      <c r="C126" s="62"/>
      <c r="D126" s="58"/>
      <c r="E126" s="93"/>
      <c r="F126" s="93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</row>
    <row r="127" spans="1:19" s="37" customFormat="1" ht="15.75" customHeight="1">
      <c r="A127" s="60"/>
      <c r="B127" s="71"/>
      <c r="C127" s="40" t="s">
        <v>73</v>
      </c>
      <c r="D127" s="72">
        <f>SUM(D128)</f>
        <v>1500</v>
      </c>
      <c r="E127" s="95"/>
      <c r="F127" s="95"/>
      <c r="G127" s="79"/>
      <c r="H127" s="79"/>
      <c r="I127" s="79"/>
      <c r="J127" s="79"/>
      <c r="K127" s="79"/>
      <c r="L127" s="79"/>
      <c r="M127" s="79"/>
      <c r="N127" s="79"/>
      <c r="O127" s="36"/>
      <c r="P127" s="36"/>
      <c r="Q127" s="36"/>
      <c r="R127" s="36"/>
      <c r="S127" s="36"/>
    </row>
    <row r="128" spans="1:19" s="1" customFormat="1" ht="51">
      <c r="A128" s="59"/>
      <c r="B128" s="57"/>
      <c r="C128" s="20" t="s">
        <v>91</v>
      </c>
      <c r="D128" s="48">
        <v>1500</v>
      </c>
      <c r="E128" s="93"/>
      <c r="F128" s="93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</row>
    <row r="129" spans="1:19" s="1" customFormat="1" ht="12.75">
      <c r="A129" s="59"/>
      <c r="B129" s="57"/>
      <c r="C129" s="62"/>
      <c r="D129" s="58"/>
      <c r="E129" s="93"/>
      <c r="F129" s="93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</row>
    <row r="130" spans="1:19" s="4" customFormat="1" ht="13.5" thickBot="1">
      <c r="A130" s="118"/>
      <c r="B130" s="119"/>
      <c r="C130" s="120" t="s">
        <v>10</v>
      </c>
      <c r="D130" s="121">
        <f>SUM(D109,D57,D47,D39,D20,D84,D9,D93,D34,D104,D14,D125,D52)</f>
        <v>26966755.3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s="126" customFormat="1" ht="12.75">
      <c r="A131" s="122"/>
      <c r="B131" s="123"/>
      <c r="C131" s="124"/>
      <c r="D131" s="125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1:19" s="126" customFormat="1" ht="12.75">
      <c r="A132" s="150"/>
      <c r="B132" s="151"/>
      <c r="C132" s="151"/>
      <c r="D132" s="152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1:19" s="126" customFormat="1" ht="12.75">
      <c r="A133" s="150"/>
      <c r="B133" s="151"/>
      <c r="C133" s="151"/>
      <c r="D133" s="152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1:4" ht="12.75">
      <c r="A134" s="153"/>
      <c r="B134" s="154"/>
      <c r="C134" s="154"/>
      <c r="D134" s="155"/>
    </row>
    <row r="135" spans="1:4" ht="12.75">
      <c r="A135" s="34"/>
      <c r="B135" s="17"/>
      <c r="C135" s="17"/>
      <c r="D135" s="31"/>
    </row>
    <row r="136" spans="1:4" ht="12.75">
      <c r="A136" s="34"/>
      <c r="B136" s="17"/>
      <c r="C136" s="17"/>
      <c r="D136" s="31"/>
    </row>
    <row r="137" spans="1:4" ht="12.75">
      <c r="A137" s="34"/>
      <c r="B137" s="17"/>
      <c r="C137" s="17"/>
      <c r="D137" s="31"/>
    </row>
    <row r="138" spans="1:4" ht="12.75">
      <c r="A138" s="34"/>
      <c r="B138" s="17"/>
      <c r="C138" s="17"/>
      <c r="D138" s="31"/>
    </row>
    <row r="139" spans="1:4" ht="12.75">
      <c r="A139" s="34"/>
      <c r="B139" s="17"/>
      <c r="C139" s="17"/>
      <c r="D139" s="31"/>
    </row>
    <row r="140" spans="1:4" ht="12.75">
      <c r="A140" s="34"/>
      <c r="B140" s="17"/>
      <c r="C140" s="17"/>
      <c r="D140" s="31"/>
    </row>
    <row r="141" spans="1:4" ht="12.75">
      <c r="A141" s="34"/>
      <c r="B141" s="17"/>
      <c r="C141" s="17"/>
      <c r="D141" s="31"/>
    </row>
    <row r="142" spans="1:4" ht="12.75">
      <c r="A142" s="34"/>
      <c r="B142" s="17"/>
      <c r="C142" s="17"/>
      <c r="D142" s="31"/>
    </row>
    <row r="143" spans="1:4" ht="12.75">
      <c r="A143" s="34"/>
      <c r="B143" s="17"/>
      <c r="C143" s="17"/>
      <c r="D143" s="31"/>
    </row>
    <row r="144" spans="1:4" ht="12.75">
      <c r="A144" s="34"/>
      <c r="B144" s="17"/>
      <c r="C144" s="17"/>
      <c r="D144" s="31"/>
    </row>
    <row r="145" spans="1:4" ht="12.75">
      <c r="A145" s="34"/>
      <c r="B145" s="17"/>
      <c r="C145" s="17"/>
      <c r="D145" s="31"/>
    </row>
    <row r="146" spans="1:4" ht="12.75">
      <c r="A146" s="34"/>
      <c r="B146" s="17"/>
      <c r="C146" s="17"/>
      <c r="D146" s="31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  <row r="207" ht="12.75">
      <c r="D207" s="32"/>
    </row>
    <row r="208" ht="12.75">
      <c r="D208" s="32"/>
    </row>
    <row r="209" ht="12.75">
      <c r="D209" s="32"/>
    </row>
    <row r="210" ht="12.75">
      <c r="D210" s="32"/>
    </row>
    <row r="211" ht="12.75">
      <c r="D211" s="32"/>
    </row>
    <row r="212" ht="12.75">
      <c r="D212" s="32"/>
    </row>
    <row r="213" ht="12.75">
      <c r="D213" s="32"/>
    </row>
    <row r="214" ht="12.75">
      <c r="D214" s="32"/>
    </row>
    <row r="215" ht="12.75">
      <c r="D215" s="32"/>
    </row>
    <row r="216" ht="12.75">
      <c r="D216" s="32"/>
    </row>
    <row r="217" ht="12.75">
      <c r="D217" s="32"/>
    </row>
    <row r="218" ht="12.75">
      <c r="D218" s="32"/>
    </row>
    <row r="219" ht="12.75">
      <c r="D219" s="32"/>
    </row>
    <row r="220" ht="12.75">
      <c r="D220" s="32"/>
    </row>
    <row r="221" ht="12.75">
      <c r="D221" s="32"/>
    </row>
    <row r="222" ht="12.75">
      <c r="D222" s="32"/>
    </row>
    <row r="223" ht="12.75">
      <c r="D223" s="32"/>
    </row>
    <row r="224" ht="12.75">
      <c r="D224" s="32"/>
    </row>
    <row r="225" ht="12.75">
      <c r="D225" s="32"/>
    </row>
    <row r="226" ht="12.75">
      <c r="D226" s="32"/>
    </row>
    <row r="227" ht="12.75">
      <c r="D227" s="32"/>
    </row>
    <row r="228" ht="12.75">
      <c r="D228" s="32"/>
    </row>
    <row r="229" ht="12.75">
      <c r="D229" s="32"/>
    </row>
    <row r="230" ht="12.75">
      <c r="D230" s="32"/>
    </row>
    <row r="231" ht="12.75">
      <c r="D231" s="32"/>
    </row>
    <row r="232" ht="12.75">
      <c r="D232" s="32"/>
    </row>
    <row r="233" ht="12.75">
      <c r="D233" s="32"/>
    </row>
    <row r="234" ht="12.75">
      <c r="D234" s="32"/>
    </row>
    <row r="235" ht="12.75">
      <c r="D235" s="32"/>
    </row>
    <row r="236" ht="12.75">
      <c r="D236" s="32"/>
    </row>
    <row r="237" ht="12.75">
      <c r="D237" s="32"/>
    </row>
    <row r="238" ht="12.75">
      <c r="D238" s="32"/>
    </row>
    <row r="239" ht="12.75">
      <c r="D239" s="32"/>
    </row>
    <row r="240" ht="12.75">
      <c r="D240" s="32"/>
    </row>
    <row r="241" ht="12.75">
      <c r="D241" s="32"/>
    </row>
    <row r="242" ht="12.75">
      <c r="D242" s="32"/>
    </row>
    <row r="243" ht="12.75">
      <c r="D243" s="32"/>
    </row>
    <row r="244" ht="12.75">
      <c r="D244" s="32"/>
    </row>
    <row r="245" ht="12.75">
      <c r="D245" s="32"/>
    </row>
    <row r="246" ht="12.75">
      <c r="D246" s="32"/>
    </row>
    <row r="247" ht="12.75">
      <c r="D247" s="32"/>
    </row>
    <row r="248" ht="12.75">
      <c r="D248" s="32"/>
    </row>
    <row r="249" ht="12.75">
      <c r="D249" s="32"/>
    </row>
    <row r="250" ht="12.75">
      <c r="D250" s="32"/>
    </row>
    <row r="251" ht="12.75">
      <c r="D251" s="32"/>
    </row>
    <row r="252" ht="12.75">
      <c r="D252" s="32"/>
    </row>
    <row r="253" ht="12.75">
      <c r="D253" s="32"/>
    </row>
    <row r="254" ht="12.75">
      <c r="D254" s="32"/>
    </row>
    <row r="255" ht="12.75">
      <c r="D255" s="32"/>
    </row>
    <row r="256" ht="12.75">
      <c r="D256" s="32"/>
    </row>
    <row r="257" ht="12.75">
      <c r="D257" s="32"/>
    </row>
    <row r="258" ht="12.75">
      <c r="D258" s="32"/>
    </row>
    <row r="259" ht="12.75">
      <c r="D259" s="32"/>
    </row>
    <row r="260" ht="12.75">
      <c r="D260" s="32"/>
    </row>
    <row r="261" ht="12.75">
      <c r="D261" s="32"/>
    </row>
    <row r="262" ht="12.75">
      <c r="D262" s="32"/>
    </row>
    <row r="263" ht="12.75">
      <c r="D263" s="32"/>
    </row>
    <row r="264" ht="12.75">
      <c r="D264" s="32"/>
    </row>
    <row r="265" ht="12.75">
      <c r="D265" s="32"/>
    </row>
    <row r="266" ht="12.75">
      <c r="D266" s="32"/>
    </row>
    <row r="267" ht="12.75">
      <c r="D267" s="32"/>
    </row>
    <row r="268" ht="12.75">
      <c r="D268" s="32"/>
    </row>
    <row r="269" ht="12.75">
      <c r="D269" s="32"/>
    </row>
    <row r="270" ht="12.75">
      <c r="D270" s="32"/>
    </row>
    <row r="271" ht="12.75">
      <c r="D271" s="32"/>
    </row>
    <row r="272" ht="12.75">
      <c r="D272" s="32"/>
    </row>
    <row r="273" ht="12.75">
      <c r="D273" s="32"/>
    </row>
    <row r="274" ht="12.75">
      <c r="D274" s="32"/>
    </row>
    <row r="275" ht="12.75">
      <c r="D275" s="32"/>
    </row>
    <row r="276" ht="12.75">
      <c r="D276" s="32"/>
    </row>
    <row r="277" ht="12.75">
      <c r="D277" s="32"/>
    </row>
    <row r="278" ht="12.75">
      <c r="D278" s="32"/>
    </row>
    <row r="279" ht="12.75">
      <c r="D279" s="32"/>
    </row>
    <row r="280" ht="12.75">
      <c r="D280" s="32"/>
    </row>
    <row r="281" ht="12.75">
      <c r="D281" s="32"/>
    </row>
    <row r="282" ht="12.75">
      <c r="D282" s="32"/>
    </row>
    <row r="283" ht="12.75">
      <c r="D283" s="32"/>
    </row>
    <row r="284" ht="12.75">
      <c r="D284" s="32"/>
    </row>
    <row r="285" ht="12.75">
      <c r="D285" s="32"/>
    </row>
    <row r="286" ht="12.75">
      <c r="D286" s="32"/>
    </row>
    <row r="287" ht="12.75">
      <c r="D287" s="32"/>
    </row>
    <row r="288" ht="12.75">
      <c r="D288" s="32"/>
    </row>
    <row r="289" ht="12.75">
      <c r="D289" s="32"/>
    </row>
    <row r="290" ht="12.75">
      <c r="D290" s="32"/>
    </row>
    <row r="291" ht="12.75">
      <c r="D291" s="32"/>
    </row>
    <row r="292" ht="12.75">
      <c r="D292" s="32"/>
    </row>
    <row r="293" ht="12.75">
      <c r="D293" s="32"/>
    </row>
    <row r="294" ht="12.75">
      <c r="D294" s="32"/>
    </row>
    <row r="295" ht="12.75">
      <c r="D295" s="32"/>
    </row>
    <row r="296" ht="12.75">
      <c r="D296" s="32"/>
    </row>
    <row r="297" ht="12.75">
      <c r="D297" s="32"/>
    </row>
    <row r="298" ht="12.75">
      <c r="D298" s="32"/>
    </row>
    <row r="299" ht="12.75">
      <c r="D299" s="32"/>
    </row>
    <row r="300" ht="12.75">
      <c r="D300" s="32"/>
    </row>
    <row r="301" ht="12.75">
      <c r="D301" s="32"/>
    </row>
    <row r="302" ht="12.75">
      <c r="D302" s="32"/>
    </row>
    <row r="303" ht="12.75">
      <c r="D303" s="32"/>
    </row>
    <row r="304" ht="12.75">
      <c r="D304" s="32"/>
    </row>
    <row r="305" ht="12.75">
      <c r="D305" s="32"/>
    </row>
    <row r="306" ht="12.75">
      <c r="D306" s="32"/>
    </row>
    <row r="307" ht="12.75">
      <c r="D307" s="32"/>
    </row>
    <row r="308" ht="12.75">
      <c r="D308" s="32"/>
    </row>
    <row r="309" ht="12.75">
      <c r="D309" s="32"/>
    </row>
    <row r="310" ht="12.75">
      <c r="D310" s="32"/>
    </row>
    <row r="311" ht="12.75">
      <c r="D311" s="32"/>
    </row>
    <row r="312" ht="12.75">
      <c r="D312" s="32"/>
    </row>
    <row r="313" ht="12.75">
      <c r="D313" s="32"/>
    </row>
    <row r="314" ht="12.75">
      <c r="D314" s="32"/>
    </row>
    <row r="315" ht="12.75">
      <c r="D315" s="32"/>
    </row>
    <row r="316" ht="12.75">
      <c r="D316" s="32"/>
    </row>
    <row r="317" ht="12.75">
      <c r="D317" s="32"/>
    </row>
    <row r="318" ht="12.75">
      <c r="D318" s="32"/>
    </row>
    <row r="319" ht="12.75">
      <c r="D319" s="32"/>
    </row>
    <row r="320" ht="12.75">
      <c r="D320" s="32"/>
    </row>
    <row r="321" ht="12.75">
      <c r="D321" s="32"/>
    </row>
    <row r="322" ht="12.75">
      <c r="D322" s="32"/>
    </row>
    <row r="323" ht="12.75">
      <c r="D323" s="32"/>
    </row>
    <row r="324" ht="12.75">
      <c r="D324" s="32"/>
    </row>
    <row r="325" ht="12.75">
      <c r="D325" s="32"/>
    </row>
    <row r="326" ht="12.75">
      <c r="D326" s="32"/>
    </row>
    <row r="327" ht="12.75">
      <c r="D327" s="32"/>
    </row>
    <row r="328" ht="12.75">
      <c r="D328" s="32"/>
    </row>
    <row r="329" ht="12.75">
      <c r="D329" s="32"/>
    </row>
    <row r="330" ht="12.75">
      <c r="D330" s="32"/>
    </row>
    <row r="331" ht="12.75">
      <c r="D331" s="32"/>
    </row>
    <row r="332" ht="12.75">
      <c r="D332" s="32"/>
    </row>
    <row r="333" ht="12.75">
      <c r="D333" s="32"/>
    </row>
    <row r="334" ht="12.75">
      <c r="D334" s="32"/>
    </row>
    <row r="335" ht="12.75">
      <c r="D335" s="32"/>
    </row>
    <row r="336" ht="12.75">
      <c r="D336" s="32"/>
    </row>
    <row r="337" ht="12.75">
      <c r="D337" s="32"/>
    </row>
    <row r="338" ht="12.75">
      <c r="D338" s="32"/>
    </row>
    <row r="339" ht="12.75">
      <c r="D339" s="32"/>
    </row>
    <row r="340" ht="12.75">
      <c r="D340" s="32"/>
    </row>
    <row r="341" ht="12.75">
      <c r="D341" s="32"/>
    </row>
    <row r="342" ht="12.75">
      <c r="D342" s="32"/>
    </row>
    <row r="343" ht="12.75">
      <c r="D343" s="32"/>
    </row>
    <row r="344" ht="12.75">
      <c r="D344" s="32"/>
    </row>
    <row r="345" ht="12.75">
      <c r="D345" s="32"/>
    </row>
    <row r="346" ht="12.75">
      <c r="D346" s="32"/>
    </row>
    <row r="347" ht="12.75">
      <c r="D347" s="32"/>
    </row>
    <row r="348" ht="12.75">
      <c r="D348" s="32"/>
    </row>
    <row r="349" ht="12.75">
      <c r="D349" s="32"/>
    </row>
    <row r="350" ht="12.75">
      <c r="D350" s="32"/>
    </row>
    <row r="351" ht="12.75">
      <c r="D351" s="32"/>
    </row>
    <row r="352" ht="12.75">
      <c r="D352" s="32"/>
    </row>
    <row r="353" ht="12.75">
      <c r="D353" s="32"/>
    </row>
    <row r="354" ht="12.75">
      <c r="D354" s="32"/>
    </row>
    <row r="355" ht="12.75">
      <c r="D355" s="32"/>
    </row>
    <row r="356" ht="12.75">
      <c r="D356" s="32"/>
    </row>
    <row r="357" ht="12.75">
      <c r="D357" s="32"/>
    </row>
    <row r="358" ht="12.75">
      <c r="D358" s="32"/>
    </row>
    <row r="359" ht="12.75">
      <c r="D359" s="32"/>
    </row>
    <row r="360" ht="12.75">
      <c r="D360" s="32"/>
    </row>
    <row r="361" ht="12.75">
      <c r="D361" s="32"/>
    </row>
    <row r="362" ht="12.75">
      <c r="D362" s="32"/>
    </row>
    <row r="363" ht="12.75">
      <c r="D363" s="32"/>
    </row>
    <row r="364" ht="12.75">
      <c r="D364" s="32"/>
    </row>
    <row r="365" ht="12.75">
      <c r="D365" s="32"/>
    </row>
    <row r="366" ht="12.75">
      <c r="D366" s="32"/>
    </row>
    <row r="367" ht="12.75">
      <c r="D367" s="32"/>
    </row>
    <row r="368" ht="12.75">
      <c r="D368" s="32"/>
    </row>
    <row r="369" ht="12.75">
      <c r="D369" s="32"/>
    </row>
    <row r="370" ht="12.75">
      <c r="D370" s="32"/>
    </row>
    <row r="371" ht="12.75">
      <c r="D371" s="32"/>
    </row>
    <row r="372" ht="12.75">
      <c r="D372" s="32"/>
    </row>
    <row r="373" ht="12.75">
      <c r="D373" s="32"/>
    </row>
    <row r="374" ht="12.75">
      <c r="D374" s="32"/>
    </row>
    <row r="375" ht="12.75">
      <c r="D375" s="32"/>
    </row>
    <row r="376" ht="12.75">
      <c r="D376" s="32"/>
    </row>
    <row r="377" ht="12.75">
      <c r="D377" s="32"/>
    </row>
    <row r="378" ht="12.75">
      <c r="D378" s="32"/>
    </row>
    <row r="379" ht="12.75">
      <c r="D379" s="32"/>
    </row>
    <row r="380" ht="12.75">
      <c r="D380" s="32"/>
    </row>
    <row r="381" ht="12.75">
      <c r="D381" s="32"/>
    </row>
    <row r="382" ht="12.75">
      <c r="D382" s="32"/>
    </row>
    <row r="383" ht="12.75">
      <c r="D383" s="32"/>
    </row>
    <row r="384" ht="12.75">
      <c r="D384" s="32"/>
    </row>
    <row r="385" ht="12.75">
      <c r="D385" s="32"/>
    </row>
    <row r="386" ht="12.75">
      <c r="D386" s="32"/>
    </row>
    <row r="387" ht="12.75">
      <c r="D387" s="32"/>
    </row>
    <row r="388" ht="12.75">
      <c r="D388" s="32"/>
    </row>
    <row r="389" ht="12.75">
      <c r="D389" s="32"/>
    </row>
    <row r="390" ht="12.75">
      <c r="D390" s="32"/>
    </row>
    <row r="391" ht="12.75">
      <c r="D391" s="32"/>
    </row>
    <row r="392" ht="12.75">
      <c r="D392" s="32"/>
    </row>
    <row r="393" ht="12.75">
      <c r="D393" s="32"/>
    </row>
    <row r="394" ht="12.75">
      <c r="D394" s="32"/>
    </row>
    <row r="395" ht="12.75">
      <c r="D395" s="32"/>
    </row>
    <row r="396" ht="12.75">
      <c r="D396" s="32"/>
    </row>
    <row r="397" ht="12.75">
      <c r="D397" s="32"/>
    </row>
    <row r="398" ht="12.75">
      <c r="D398" s="32"/>
    </row>
    <row r="399" ht="12.75">
      <c r="D399" s="32"/>
    </row>
    <row r="400" ht="12.75">
      <c r="D400" s="32"/>
    </row>
    <row r="401" ht="12.75">
      <c r="D401" s="32"/>
    </row>
    <row r="402" ht="12.75">
      <c r="D402" s="32"/>
    </row>
    <row r="403" ht="12.75">
      <c r="D403" s="32"/>
    </row>
    <row r="404" ht="12.75">
      <c r="D404" s="32"/>
    </row>
    <row r="405" ht="12.75">
      <c r="D405" s="32"/>
    </row>
    <row r="406" ht="12.75">
      <c r="D406" s="32"/>
    </row>
    <row r="407" ht="12.75">
      <c r="D407" s="32"/>
    </row>
    <row r="408" ht="12.75">
      <c r="D408" s="32"/>
    </row>
    <row r="409" ht="12.75">
      <c r="D409" s="32"/>
    </row>
    <row r="410" ht="12.75">
      <c r="D410" s="32"/>
    </row>
    <row r="411" ht="12.75">
      <c r="D411" s="32"/>
    </row>
    <row r="412" ht="12.75">
      <c r="D412" s="32"/>
    </row>
    <row r="413" ht="12.75">
      <c r="D413" s="32"/>
    </row>
    <row r="414" ht="12.75">
      <c r="D414" s="32"/>
    </row>
    <row r="415" ht="12.75">
      <c r="D415" s="32"/>
    </row>
    <row r="416" ht="12.75">
      <c r="D416" s="32"/>
    </row>
    <row r="417" ht="12.75">
      <c r="D417" s="32"/>
    </row>
    <row r="418" ht="12.75">
      <c r="D418" s="32"/>
    </row>
    <row r="419" ht="12.75">
      <c r="D419" s="32"/>
    </row>
    <row r="420" ht="12.75">
      <c r="D420" s="32"/>
    </row>
    <row r="421" ht="12.75">
      <c r="D421" s="32"/>
    </row>
    <row r="422" ht="12.75">
      <c r="D422" s="32"/>
    </row>
    <row r="423" ht="12.75">
      <c r="D423" s="32"/>
    </row>
    <row r="424" ht="12.75">
      <c r="D424" s="32"/>
    </row>
    <row r="425" ht="12.75">
      <c r="D425" s="32"/>
    </row>
    <row r="426" ht="12.75">
      <c r="D426" s="32"/>
    </row>
    <row r="427" ht="12.75">
      <c r="D427" s="32"/>
    </row>
    <row r="428" ht="12.75">
      <c r="D428" s="32"/>
    </row>
    <row r="429" ht="12.75">
      <c r="D429" s="32"/>
    </row>
    <row r="430" ht="12.75">
      <c r="D430" s="32"/>
    </row>
    <row r="431" ht="12.75">
      <c r="D431" s="32"/>
    </row>
    <row r="432" ht="12.75">
      <c r="D432" s="32"/>
    </row>
    <row r="433" ht="12.75">
      <c r="D433" s="32"/>
    </row>
    <row r="434" ht="12.75">
      <c r="D434" s="32"/>
    </row>
    <row r="435" ht="12.75">
      <c r="D435" s="32"/>
    </row>
    <row r="436" ht="12.75">
      <c r="D436" s="32"/>
    </row>
    <row r="437" ht="12.75">
      <c r="D437" s="32"/>
    </row>
    <row r="438" ht="12.75">
      <c r="D438" s="32"/>
    </row>
    <row r="439" ht="12.75">
      <c r="D439" s="32"/>
    </row>
    <row r="440" ht="12.75">
      <c r="D440" s="32"/>
    </row>
    <row r="441" ht="12.75">
      <c r="D441" s="32"/>
    </row>
    <row r="442" ht="12.75">
      <c r="D442" s="32"/>
    </row>
    <row r="443" ht="12.75">
      <c r="D443" s="32"/>
    </row>
    <row r="444" ht="12.75">
      <c r="D444" s="32"/>
    </row>
    <row r="445" ht="12.75">
      <c r="D445" s="32"/>
    </row>
    <row r="446" ht="12.75">
      <c r="D446" s="32"/>
    </row>
    <row r="447" ht="12.75">
      <c r="D447" s="32"/>
    </row>
    <row r="448" ht="12.75">
      <c r="D448" s="32"/>
    </row>
    <row r="449" ht="12.75">
      <c r="D449" s="32"/>
    </row>
    <row r="450" ht="12.75">
      <c r="D450" s="32"/>
    </row>
    <row r="451" ht="12.75">
      <c r="D451" s="32"/>
    </row>
    <row r="452" ht="12.75">
      <c r="D452" s="32"/>
    </row>
    <row r="453" ht="12.75">
      <c r="D453" s="32"/>
    </row>
    <row r="454" ht="12.75">
      <c r="D454" s="32"/>
    </row>
    <row r="455" ht="12.75">
      <c r="D455" s="32"/>
    </row>
    <row r="456" ht="12.75">
      <c r="D456" s="32"/>
    </row>
    <row r="457" ht="12.75">
      <c r="D457" s="32"/>
    </row>
    <row r="458" ht="12.75">
      <c r="D458" s="32"/>
    </row>
    <row r="459" ht="12.75">
      <c r="D459" s="32"/>
    </row>
    <row r="460" ht="12.75">
      <c r="D460" s="32"/>
    </row>
    <row r="461" ht="12.75">
      <c r="D461" s="32"/>
    </row>
    <row r="462" ht="12.75">
      <c r="D462" s="32"/>
    </row>
    <row r="463" ht="12.75">
      <c r="D463" s="32"/>
    </row>
    <row r="464" ht="12.75">
      <c r="D464" s="32"/>
    </row>
    <row r="465" ht="12.75">
      <c r="D465" s="32"/>
    </row>
    <row r="466" ht="12.75">
      <c r="D466" s="32"/>
    </row>
    <row r="467" ht="12.75">
      <c r="D467" s="32"/>
    </row>
    <row r="468" ht="12.75">
      <c r="D468" s="32"/>
    </row>
    <row r="469" ht="12.75">
      <c r="D469" s="32"/>
    </row>
    <row r="470" ht="12.75">
      <c r="D470" s="32"/>
    </row>
    <row r="471" ht="12.75">
      <c r="D471" s="32"/>
    </row>
    <row r="472" ht="12.75">
      <c r="D472" s="32"/>
    </row>
    <row r="473" ht="12.75">
      <c r="D473" s="32"/>
    </row>
    <row r="474" ht="12.75">
      <c r="D474" s="32"/>
    </row>
    <row r="475" ht="12.75">
      <c r="D475" s="32"/>
    </row>
    <row r="476" ht="12.75">
      <c r="D476" s="32"/>
    </row>
    <row r="477" ht="12.75">
      <c r="D477" s="32"/>
    </row>
    <row r="478" ht="12.75">
      <c r="D478" s="32"/>
    </row>
    <row r="479" ht="12.75">
      <c r="D479" s="32"/>
    </row>
    <row r="480" ht="12.75">
      <c r="D480" s="32"/>
    </row>
    <row r="481" ht="12.75">
      <c r="D481" s="32"/>
    </row>
    <row r="482" ht="12.75">
      <c r="D482" s="32"/>
    </row>
    <row r="483" ht="12.75">
      <c r="D483" s="32"/>
    </row>
    <row r="484" ht="12.75">
      <c r="D484" s="32"/>
    </row>
    <row r="485" ht="12.75">
      <c r="D485" s="32"/>
    </row>
    <row r="486" ht="12.75">
      <c r="D486" s="32"/>
    </row>
    <row r="487" ht="12.75">
      <c r="D487" s="32"/>
    </row>
    <row r="488" ht="12.75">
      <c r="D488" s="32"/>
    </row>
    <row r="489" ht="12.75">
      <c r="D489" s="32"/>
    </row>
    <row r="490" ht="12.75">
      <c r="D490" s="32"/>
    </row>
    <row r="491" ht="12.75">
      <c r="D491" s="32"/>
    </row>
    <row r="492" ht="12.75">
      <c r="D492" s="32"/>
    </row>
    <row r="493" ht="12.75">
      <c r="D493" s="32"/>
    </row>
    <row r="494" ht="12.75">
      <c r="D494" s="32"/>
    </row>
    <row r="495" ht="12.75">
      <c r="D495" s="32"/>
    </row>
    <row r="496" ht="12.75">
      <c r="D496" s="32"/>
    </row>
    <row r="497" ht="12.75">
      <c r="D497" s="32"/>
    </row>
    <row r="498" ht="12.75">
      <c r="D498" s="32"/>
    </row>
    <row r="499" ht="12.75">
      <c r="D499" s="32"/>
    </row>
    <row r="500" ht="12.75">
      <c r="D500" s="32"/>
    </row>
    <row r="501" ht="12.75">
      <c r="D501" s="32"/>
    </row>
    <row r="502" ht="12.75">
      <c r="D502" s="32"/>
    </row>
    <row r="503" ht="12.75">
      <c r="D503" s="32"/>
    </row>
    <row r="504" ht="12.75">
      <c r="D504" s="32"/>
    </row>
    <row r="505" ht="12.75">
      <c r="D505" s="32"/>
    </row>
    <row r="506" ht="12.75">
      <c r="D506" s="32"/>
    </row>
    <row r="507" ht="12.75">
      <c r="D507" s="32"/>
    </row>
    <row r="508" ht="12.75">
      <c r="D508" s="32"/>
    </row>
    <row r="509" ht="12.75">
      <c r="D509" s="32"/>
    </row>
    <row r="510" ht="12.75">
      <c r="D510" s="32"/>
    </row>
    <row r="511" ht="12.75">
      <c r="D511" s="32"/>
    </row>
    <row r="512" ht="12.75">
      <c r="D512" s="32"/>
    </row>
    <row r="513" ht="12.75">
      <c r="D513" s="32"/>
    </row>
    <row r="514" ht="12.75">
      <c r="D514" s="32"/>
    </row>
    <row r="515" ht="12.75">
      <c r="D515" s="32"/>
    </row>
    <row r="516" ht="12.75">
      <c r="D516" s="32"/>
    </row>
    <row r="517" ht="12.75">
      <c r="D517" s="32"/>
    </row>
    <row r="518" ht="12.75">
      <c r="D518" s="32"/>
    </row>
    <row r="519" ht="12.75">
      <c r="D519" s="32"/>
    </row>
    <row r="520" ht="12.75">
      <c r="D520" s="32"/>
    </row>
    <row r="521" ht="12.75">
      <c r="D521" s="32"/>
    </row>
    <row r="522" ht="12.75">
      <c r="D522" s="32"/>
    </row>
    <row r="523" ht="12.75">
      <c r="D523" s="32"/>
    </row>
    <row r="524" ht="12.75">
      <c r="D524" s="32"/>
    </row>
    <row r="525" ht="12.75">
      <c r="D525" s="32"/>
    </row>
    <row r="526" ht="12.75">
      <c r="D526" s="32"/>
    </row>
    <row r="527" ht="12.75">
      <c r="D527" s="32"/>
    </row>
    <row r="528" ht="12.75">
      <c r="D528" s="32"/>
    </row>
    <row r="529" ht="12.75">
      <c r="D529" s="32"/>
    </row>
    <row r="530" ht="12.75">
      <c r="D530" s="32"/>
    </row>
    <row r="531" ht="12.75">
      <c r="D531" s="32"/>
    </row>
    <row r="532" ht="12.75">
      <c r="D532" s="32"/>
    </row>
    <row r="533" ht="12.75">
      <c r="D533" s="32"/>
    </row>
    <row r="534" ht="12.75">
      <c r="D534" s="32"/>
    </row>
    <row r="535" ht="12.75">
      <c r="D535" s="32"/>
    </row>
    <row r="536" ht="12.75">
      <c r="D536" s="32"/>
    </row>
    <row r="537" ht="12.75">
      <c r="D537" s="32"/>
    </row>
    <row r="538" ht="12.75">
      <c r="D538" s="32"/>
    </row>
    <row r="539" ht="12.75">
      <c r="D539" s="32"/>
    </row>
    <row r="540" ht="12.75">
      <c r="D540" s="32"/>
    </row>
    <row r="541" ht="12.75">
      <c r="D541" s="32"/>
    </row>
    <row r="542" ht="12.75">
      <c r="D542" s="32"/>
    </row>
    <row r="543" ht="12.75">
      <c r="D543" s="32"/>
    </row>
    <row r="544" ht="12.75">
      <c r="D544" s="32"/>
    </row>
    <row r="545" ht="12.75">
      <c r="D545" s="32"/>
    </row>
    <row r="546" ht="12.75">
      <c r="D546" s="32"/>
    </row>
    <row r="547" ht="12.75">
      <c r="D547" s="32"/>
    </row>
    <row r="548" ht="12.75">
      <c r="D548" s="32"/>
    </row>
    <row r="549" ht="12.75">
      <c r="D549" s="32"/>
    </row>
    <row r="550" ht="12.75">
      <c r="D550" s="32"/>
    </row>
    <row r="551" ht="12.75">
      <c r="D551" s="32"/>
    </row>
    <row r="552" ht="12.75">
      <c r="D552" s="32"/>
    </row>
    <row r="553" ht="12.75">
      <c r="D553" s="32"/>
    </row>
    <row r="554" ht="12.75">
      <c r="D554" s="32"/>
    </row>
    <row r="555" ht="12.75">
      <c r="D555" s="32"/>
    </row>
    <row r="556" ht="12.75">
      <c r="D556" s="32"/>
    </row>
    <row r="557" ht="12.75">
      <c r="D557" s="32"/>
    </row>
    <row r="558" ht="12.75">
      <c r="D558" s="32"/>
    </row>
    <row r="559" ht="12.75">
      <c r="D559" s="32"/>
    </row>
    <row r="560" ht="12.75">
      <c r="D560" s="32"/>
    </row>
    <row r="561" ht="12.75">
      <c r="D561" s="32"/>
    </row>
    <row r="562" ht="12.75">
      <c r="D562" s="32"/>
    </row>
    <row r="563" ht="12.75">
      <c r="D563" s="32"/>
    </row>
    <row r="564" ht="12.75">
      <c r="D564" s="32"/>
    </row>
    <row r="565" ht="12.75">
      <c r="D565" s="32"/>
    </row>
    <row r="566" ht="12.75">
      <c r="D566" s="32"/>
    </row>
    <row r="567" ht="12.75">
      <c r="D567" s="32"/>
    </row>
    <row r="568" ht="12.75">
      <c r="D568" s="32"/>
    </row>
    <row r="569" ht="12.75">
      <c r="D569" s="32"/>
    </row>
    <row r="570" ht="12.75">
      <c r="D570" s="32"/>
    </row>
    <row r="571" ht="12.75">
      <c r="D571" s="32"/>
    </row>
    <row r="572" ht="12.75">
      <c r="D572" s="32"/>
    </row>
    <row r="573" ht="12.75">
      <c r="D573" s="32"/>
    </row>
    <row r="574" ht="12.75">
      <c r="D574" s="32"/>
    </row>
    <row r="575" ht="12.75">
      <c r="D575" s="32"/>
    </row>
    <row r="576" ht="12.75">
      <c r="D576" s="32"/>
    </row>
    <row r="577" ht="12.75">
      <c r="D577" s="32"/>
    </row>
    <row r="578" ht="12.75">
      <c r="D578" s="32"/>
    </row>
    <row r="579" ht="12.75">
      <c r="D579" s="32"/>
    </row>
    <row r="580" ht="12.75">
      <c r="D580" s="32"/>
    </row>
    <row r="581" ht="12.75">
      <c r="D581" s="32"/>
    </row>
    <row r="582" ht="12.75">
      <c r="D582" s="32"/>
    </row>
    <row r="583" ht="12.75">
      <c r="D583" s="32"/>
    </row>
    <row r="584" ht="12.75">
      <c r="D584" s="32"/>
    </row>
    <row r="585" ht="12.75">
      <c r="D585" s="32"/>
    </row>
    <row r="586" ht="12.75">
      <c r="D586" s="32"/>
    </row>
    <row r="587" ht="12.75">
      <c r="D587" s="32"/>
    </row>
    <row r="588" ht="12.75">
      <c r="D588" s="32"/>
    </row>
    <row r="589" ht="12.75">
      <c r="D589" s="32"/>
    </row>
    <row r="590" ht="12.75">
      <c r="D590" s="32"/>
    </row>
    <row r="591" ht="12.75">
      <c r="D591" s="32"/>
    </row>
  </sheetData>
  <mergeCells count="2">
    <mergeCell ref="A3:D3"/>
    <mergeCell ref="C1:D1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2009-11-16T07:03:38Z</cp:lastPrinted>
  <dcterms:created xsi:type="dcterms:W3CDTF">2005-08-02T08:32:42Z</dcterms:created>
  <dcterms:modified xsi:type="dcterms:W3CDTF">2009-11-25T07:51:02Z</dcterms:modified>
  <cp:category/>
  <cp:version/>
  <cp:contentType/>
  <cp:contentStatus/>
</cp:coreProperties>
</file>