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'Arkusz1'!$A$1:$F$152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<sst xmlns="http://schemas.openxmlformats.org/spreadsheetml/2006/main" count="162" uniqueCount="127">
  <si>
    <t>Lp.</t>
  </si>
  <si>
    <t xml:space="preserve">Dział </t>
  </si>
  <si>
    <t>Par.</t>
  </si>
  <si>
    <t>Nazwa</t>
  </si>
  <si>
    <t>Pozostała działalność</t>
  </si>
  <si>
    <t>Wpływy z usług</t>
  </si>
  <si>
    <t>2.</t>
  </si>
  <si>
    <t>Leśnictwo</t>
  </si>
  <si>
    <t>Gospodarka leśna</t>
  </si>
  <si>
    <t>Wpływy z różnych opłat</t>
  </si>
  <si>
    <t>3.</t>
  </si>
  <si>
    <t>Gospodarka mieszkaniowa</t>
  </si>
  <si>
    <t>Gospodarka gruntami i nieruchomościami</t>
  </si>
  <si>
    <t>Pozostałe odsetki</t>
  </si>
  <si>
    <t>Administracja publiczna</t>
  </si>
  <si>
    <t>Urzędy wojewódzkie</t>
  </si>
  <si>
    <t>Urzędy gmin (miast i miast na prawach powiatu)</t>
  </si>
  <si>
    <t>6.</t>
  </si>
  <si>
    <t>7.</t>
  </si>
  <si>
    <t>8.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</si>
  <si>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</si>
  <si>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</si>
  <si>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</si>
  <si>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</si>
  <si>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</si>
  <si>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</si>
  <si>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</si>
  <si>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</si>
  <si>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</si>
  <si>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9.</t>
  </si>
  <si>
    <t>Różne rozliczenia</t>
  </si>
  <si>
    <t>Subwencje ogólne z budżetu państwa</t>
  </si>
  <si>
    <t>Ośrodki pomocy społecznej</t>
  </si>
  <si>
    <t>RAZEM</t>
  </si>
  <si>
    <t>Dochody z najmu i dzierżawy składników majątkowych Skarbu Państwa, jednostek samorządu terytorialnego lub innych jednostek zaliczanych do sektora finansów publicznych oraz innych umów o podobnym charakterze</t>
  </si>
  <si>
    <t>Część wyrównawcza subwencji ogólnej dla gmin</t>
  </si>
  <si>
    <t>Pomoc społeczna</t>
  </si>
  <si>
    <t>Rozdz.</t>
  </si>
  <si>
    <t>Podatek od nieruchomości</t>
  </si>
  <si>
    <t>Część równoważąca subwencji ogólnej dla gmin</t>
  </si>
  <si>
    <t>Dotacje celowe otrzymane z budżetu państwa na realizację własnych zadań bieżących gmin (związków gmin)</t>
  </si>
  <si>
    <t>Ochrona zdrowia</t>
  </si>
  <si>
    <t>1.</t>
  </si>
  <si>
    <t>4.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</si>
  <si>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</si>
  <si>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</si>
  <si>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</si>
  <si>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Podatek od działalności gospodarczej osób fizycznych, opłacony w formie karty podatkowej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</si>
  <si>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</si>
  <si>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</si>
  <si>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</si>
  <si>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</si>
  <si>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</si>
  <si>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 xml:space="preserve">Zasiłki i pomoc w naturze oraz składki na ubezpieczenia emerytalne i rentowe </t>
  </si>
  <si>
    <t>Wpływy z podatku rolnego, podatku leśnego, podatku od czynności cywilnoprawnych, podatków i opłat lokalnych od osób prawnych i innych jednostek organizacyjnych</t>
  </si>
  <si>
    <t>Wpływy z podatku dochodowego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</si>
  <si>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</si>
  <si>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</si>
  <si>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Wpływy z opłat za zezwolenia na sprzedaż alkoholu</t>
  </si>
  <si>
    <t>020</t>
  </si>
  <si>
    <t>02001</t>
  </si>
  <si>
    <t>0750</t>
  </si>
  <si>
    <t>0470</t>
  </si>
  <si>
    <t>0770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</si>
  <si>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</si>
  <si>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</si>
  <si>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</si>
  <si>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</si>
  <si>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</si>
  <si>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</si>
  <si>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</si>
  <si>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</si>
  <si>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</si>
  <si>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</si>
  <si>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</si>
  <si>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</si>
  <si>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0480</t>
  </si>
  <si>
    <t>0690</t>
  </si>
  <si>
    <t>0010</t>
  </si>
  <si>
    <t>0020</t>
  </si>
  <si>
    <t>0460</t>
  </si>
  <si>
    <t>Wpływy z opłaty eksploatacyjnej</t>
  </si>
  <si>
    <t>5.</t>
  </si>
  <si>
    <t>10.</t>
  </si>
  <si>
    <t>2360</t>
  </si>
  <si>
    <t>Dochody jednostek samorządu terytorialnego związane z realizacją zadań z zakresu administracji rządowej oraz innych zadań zleconych ustawami</t>
  </si>
  <si>
    <t>1. Dochody z tytułu opłat za użytkowanie wieczyste nieruchomości</t>
  </si>
  <si>
    <t>1. Dochody z najmu składników majątkowych</t>
  </si>
  <si>
    <t>2. Dochody z dzierżawy składników majątkowych</t>
  </si>
  <si>
    <t xml:space="preserve">Wpływy z usług </t>
  </si>
  <si>
    <t>Wpłaty z tytułu odpłatnego nabycia prawa własności oraz prawa użytkowania wieczystego nieruchomości</t>
  </si>
  <si>
    <t>Oświata i wychowanie</t>
  </si>
  <si>
    <t>Gimnazja</t>
  </si>
  <si>
    <t>Środki na dofinansowanie własnych inwestycji gmin (związków gmin), powiatów (związków powiatów), samorządów województw, pozyskane z innych źródeł</t>
  </si>
  <si>
    <t>11.</t>
  </si>
  <si>
    <t>2. Dochody z tytułu trwałego zarządu</t>
  </si>
  <si>
    <t>6298</t>
  </si>
  <si>
    <t>Składki na ubezpieczenie zdrowotne opłacone za osoby pobierające niektóre świadczenia z pomocy społecznej, niektóre świadczenia rodzinne oraz za osoby uczestniczące w zajęciach w centrum integracji społecznej</t>
  </si>
  <si>
    <t>Działalność usługowa</t>
  </si>
  <si>
    <t>Cmentarze</t>
  </si>
  <si>
    <t>2020</t>
  </si>
  <si>
    <t>2030</t>
  </si>
  <si>
    <t>2010</t>
  </si>
  <si>
    <t>Transport i łączność</t>
  </si>
  <si>
    <t>12.</t>
  </si>
  <si>
    <t>Bezpieczeństwo publiczne i ochrona przeciwpożarowa</t>
  </si>
  <si>
    <t>Dotacje celowe otrzymane z powiatu na zadania bieżące realizowane na podstawie porozumień (umów) między jednostkami samorządu terytorialnego</t>
  </si>
  <si>
    <t>Drogi publiczne gminne</t>
  </si>
  <si>
    <t>6630</t>
  </si>
  <si>
    <t>Dotacje celowe otrzymane z samorządu województwa na inwestycje i zakupy inwestycyjne realizowane na podstawie porozumień (umów) między jednostkami samorządu terytorialnego</t>
  </si>
  <si>
    <t>Zasiłki stałe</t>
  </si>
  <si>
    <t>Ogrody botaniczne i zoologiczne oraz naturalne obszary i obiekty chronionej przyrody</t>
  </si>
  <si>
    <t>Rezerwaty i pomniki przyrody</t>
  </si>
  <si>
    <t>Świadczenia rodzinne, świadczenie z funduszu alimentacyjnego oraz składki na ubezpieczenia emerytalne i rentowe z ubezpieczenia społecznego</t>
  </si>
  <si>
    <t>Gospodarka komunalna i ochrona środowiska</t>
  </si>
  <si>
    <t>Wpływy i wydatki związane z gromadzeniem środków z opłat i kar za korzystanie ze środowiska</t>
  </si>
  <si>
    <t>(zGFOŚiGW)</t>
  </si>
  <si>
    <t>0970</t>
  </si>
  <si>
    <t>Wpływy z różnych dochodów</t>
  </si>
  <si>
    <t>13.</t>
  </si>
  <si>
    <t>(zGFOŚiGW- stan śr. na p. roku)</t>
  </si>
  <si>
    <t xml:space="preserve">PLAN FINANSOWY Urzędu Miejskiego - DOCHODY BUDŻETOWE NA 2010 ROK           (w złotych)  </t>
  </si>
  <si>
    <t>Burmistrza Nr B.0152-1/10</t>
  </si>
  <si>
    <t>z dnia 21.01.2010 r.</t>
  </si>
  <si>
    <t>Plan na 2010r. (zł)</t>
  </si>
  <si>
    <t>Dotacje celowe otrzymane z budżetu państwa na zadania bieżące realizowane przez gminę na podstawie porozumień z organami administracji rządowej</t>
  </si>
  <si>
    <t>Załącznik Nr 1 do Zarządzenia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</si>
</sst>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i/>
      <sz val="10"/>
      <name val="Arial CE"/>
      <family val="0"/>
    </font>
    <font>
      <b/>
      <sz val="10"/>
      <color indexed="18"/>
      <name val="Arial CE"/>
      <family val="0"/>
    </font>
    <font>
      <sz val="10"/>
      <color indexed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9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1">
      <selection activeCell="A93" sqref="A93:IV9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7.75390625" style="0" customWidth="1"/>
    <col min="4" max="4" width="5.375" style="0" customWidth="1"/>
    <col min="5" max="5" width="35.625" style="0" customWidth="1"/>
    <col min="6" max="6" width="12.75390625" style="0" customWidth="1"/>
    <col min="7" max="7" width="29.00390625" style="0" bestFit="1" customWidth="1"/>
  </cols>
  <sheetData>
    <row r="1" spans="1:6" ht="12.75">
      <c r="A1" s="1"/>
      <c r="B1" s="1"/>
      <c r="C1" s="1"/>
      <c r="D1" s="1"/>
      <c r="E1" s="87" t="s">
        <v>126</v>
      </c>
      <c r="F1" s="87"/>
    </row>
    <row r="2" spans="1:6" ht="12.75">
      <c r="A2" s="1"/>
      <c r="B2" s="1"/>
      <c r="C2" s="1"/>
      <c r="D2" s="1"/>
      <c r="E2" s="87" t="s">
        <v>122</v>
      </c>
      <c r="F2" s="87"/>
    </row>
    <row r="3" spans="1:6" ht="12.75">
      <c r="A3" s="1"/>
      <c r="B3" s="1"/>
      <c r="C3" s="1"/>
      <c r="D3" s="1"/>
      <c r="E3" s="87" t="s">
        <v>123</v>
      </c>
      <c r="F3" s="87"/>
    </row>
    <row r="4" spans="1:6" ht="12.75">
      <c r="A4" s="1"/>
      <c r="B4" s="1"/>
      <c r="C4" s="1"/>
      <c r="D4" s="1"/>
      <c r="E4" s="77"/>
      <c r="F4" s="77"/>
    </row>
    <row r="5" spans="1:6" ht="13.5" thickBot="1">
      <c r="A5" s="1"/>
      <c r="B5" s="1"/>
      <c r="C5" s="1"/>
      <c r="D5" s="1"/>
      <c r="E5" s="77"/>
      <c r="F5" s="78"/>
    </row>
    <row r="6" spans="1:6" s="2" customFormat="1" ht="12.75">
      <c r="A6" s="79" t="s">
        <v>121</v>
      </c>
      <c r="B6" s="80"/>
      <c r="C6" s="80"/>
      <c r="D6" s="80"/>
      <c r="E6" s="80"/>
      <c r="F6" s="81"/>
    </row>
    <row r="7" spans="1:6" s="2" customFormat="1" ht="13.5" thickBot="1">
      <c r="A7" s="82"/>
      <c r="B7" s="83"/>
      <c r="C7" s="83"/>
      <c r="D7" s="83"/>
      <c r="E7" s="83"/>
      <c r="F7" s="84"/>
    </row>
    <row r="8" s="2" customFormat="1" ht="12.75"/>
    <row r="9" spans="1:6" s="2" customFormat="1" ht="25.5">
      <c r="A9" s="5" t="s">
        <v>0</v>
      </c>
      <c r="B9" s="5" t="s">
        <v>1</v>
      </c>
      <c r="C9" s="5" t="s">
        <v>37</v>
      </c>
      <c r="D9" s="5" t="s">
        <v>2</v>
      </c>
      <c r="E9" s="5" t="s">
        <v>3</v>
      </c>
      <c r="F9" s="5" t="s">
        <v>124</v>
      </c>
    </row>
    <row r="10" spans="1:6" s="2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s="2" customFormat="1" ht="12.75">
      <c r="A11" s="7"/>
      <c r="B11" s="8"/>
      <c r="C11" s="6"/>
      <c r="D11" s="7"/>
      <c r="E11" s="7"/>
      <c r="F11" s="7"/>
    </row>
    <row r="12" spans="1:6" s="4" customFormat="1" ht="12.75">
      <c r="A12" s="27" t="s">
        <v>42</v>
      </c>
      <c r="B12" s="17" t="s">
        <v>59</v>
      </c>
      <c r="C12" s="46"/>
      <c r="D12" s="27"/>
      <c r="E12" s="27" t="s">
        <v>7</v>
      </c>
      <c r="F12" s="29">
        <f>SUM(F14)</f>
        <v>2300</v>
      </c>
    </row>
    <row r="13" spans="1:6" s="4" customFormat="1" ht="12.75">
      <c r="A13" s="47"/>
      <c r="B13" s="48"/>
      <c r="C13" s="49"/>
      <c r="D13" s="47"/>
      <c r="E13" s="47"/>
      <c r="F13" s="50"/>
    </row>
    <row r="14" spans="1:6" s="4" customFormat="1" ht="12.75">
      <c r="A14" s="12"/>
      <c r="B14" s="12"/>
      <c r="C14" s="51" t="s">
        <v>60</v>
      </c>
      <c r="D14" s="23"/>
      <c r="E14" s="23" t="s">
        <v>8</v>
      </c>
      <c r="F14" s="26">
        <f>SUM(F15)</f>
        <v>2300</v>
      </c>
    </row>
    <row r="15" spans="1:6" s="4" customFormat="1" ht="75" customHeight="1">
      <c r="A15" s="12"/>
      <c r="B15" s="12"/>
      <c r="C15" s="12"/>
      <c r="D15" s="9" t="s">
        <v>61</v>
      </c>
      <c r="E15" s="15" t="s">
        <v>34</v>
      </c>
      <c r="F15" s="10">
        <v>2300</v>
      </c>
    </row>
    <row r="16" spans="1:6" s="4" customFormat="1" ht="12.75">
      <c r="A16" s="12"/>
      <c r="B16" s="12"/>
      <c r="C16" s="12"/>
      <c r="D16" s="13"/>
      <c r="E16" s="12"/>
      <c r="F16" s="10"/>
    </row>
    <row r="17" spans="1:6" s="53" customFormat="1" ht="12.75">
      <c r="A17" s="27" t="s">
        <v>6</v>
      </c>
      <c r="B17" s="27">
        <v>600</v>
      </c>
      <c r="C17" s="27"/>
      <c r="D17" s="52"/>
      <c r="E17" s="27" t="s">
        <v>103</v>
      </c>
      <c r="F17" s="29">
        <f>SUM(F19)</f>
        <v>2168849.82</v>
      </c>
    </row>
    <row r="18" spans="1:6" s="4" customFormat="1" ht="12.75">
      <c r="A18" s="12"/>
      <c r="B18" s="12"/>
      <c r="C18" s="12"/>
      <c r="D18" s="13"/>
      <c r="E18" s="12"/>
      <c r="F18" s="10"/>
    </row>
    <row r="19" spans="1:6" s="55" customFormat="1" ht="12.75">
      <c r="A19" s="23"/>
      <c r="B19" s="23"/>
      <c r="C19" s="23">
        <v>60016</v>
      </c>
      <c r="D19" s="54"/>
      <c r="E19" s="23" t="s">
        <v>107</v>
      </c>
      <c r="F19" s="26">
        <f>SUM(F20)</f>
        <v>2168849.82</v>
      </c>
    </row>
    <row r="20" spans="1:6" s="4" customFormat="1" ht="63.75">
      <c r="A20" s="12"/>
      <c r="B20" s="12"/>
      <c r="C20" s="12"/>
      <c r="D20" s="13" t="s">
        <v>96</v>
      </c>
      <c r="E20" s="15" t="s">
        <v>93</v>
      </c>
      <c r="F20" s="10">
        <v>2168849.82</v>
      </c>
    </row>
    <row r="21" spans="1:6" s="4" customFormat="1" ht="12.75">
      <c r="A21" s="12"/>
      <c r="B21" s="12"/>
      <c r="C21" s="12"/>
      <c r="D21" s="13"/>
      <c r="E21" s="12"/>
      <c r="F21" s="10"/>
    </row>
    <row r="22" spans="1:6" s="4" customFormat="1" ht="12.75">
      <c r="A22" s="12"/>
      <c r="B22" s="12"/>
      <c r="C22" s="12"/>
      <c r="D22" s="13"/>
      <c r="E22" s="12"/>
      <c r="F22" s="10"/>
    </row>
    <row r="23" spans="1:6" s="4" customFormat="1" ht="12.75">
      <c r="A23" s="27" t="s">
        <v>10</v>
      </c>
      <c r="B23" s="27">
        <v>700</v>
      </c>
      <c r="C23" s="27"/>
      <c r="D23" s="52"/>
      <c r="E23" s="27" t="s">
        <v>11</v>
      </c>
      <c r="F23" s="29">
        <f>SUM(F25)</f>
        <v>575300</v>
      </c>
    </row>
    <row r="24" spans="1:6" s="4" customFormat="1" ht="12.75">
      <c r="A24" s="47"/>
      <c r="B24" s="47"/>
      <c r="C24" s="47"/>
      <c r="D24" s="56"/>
      <c r="E24" s="47"/>
      <c r="F24" s="50"/>
    </row>
    <row r="25" spans="1:6" s="4" customFormat="1" ht="12.75">
      <c r="A25" s="12"/>
      <c r="B25" s="12"/>
      <c r="C25" s="57">
        <v>70005</v>
      </c>
      <c r="D25" s="54"/>
      <c r="E25" s="23" t="s">
        <v>12</v>
      </c>
      <c r="F25" s="26">
        <f>SUM(F26,F29,F32,F33,F34)</f>
        <v>575300</v>
      </c>
    </row>
    <row r="26" spans="1:6" s="58" customFormat="1" ht="25.5">
      <c r="A26" s="45"/>
      <c r="B26" s="45"/>
      <c r="C26" s="45"/>
      <c r="D26" s="42" t="s">
        <v>62</v>
      </c>
      <c r="E26" s="43" t="s">
        <v>44</v>
      </c>
      <c r="F26" s="41">
        <f>SUM(F27:F28)</f>
        <v>24100</v>
      </c>
    </row>
    <row r="27" spans="1:6" s="58" customFormat="1" ht="25.5">
      <c r="A27" s="45"/>
      <c r="B27" s="45"/>
      <c r="C27" s="45"/>
      <c r="D27" s="40"/>
      <c r="E27" s="30" t="s">
        <v>86</v>
      </c>
      <c r="F27" s="41">
        <v>20000</v>
      </c>
    </row>
    <row r="28" spans="1:6" s="58" customFormat="1" ht="12.75">
      <c r="A28" s="45"/>
      <c r="B28" s="45"/>
      <c r="C28" s="45"/>
      <c r="D28" s="40"/>
      <c r="E28" s="30" t="s">
        <v>95</v>
      </c>
      <c r="F28" s="41">
        <v>4100</v>
      </c>
    </row>
    <row r="29" spans="1:6" s="58" customFormat="1" ht="75.75" customHeight="1">
      <c r="A29" s="45"/>
      <c r="B29" s="45"/>
      <c r="C29" s="45"/>
      <c r="D29" s="42" t="s">
        <v>61</v>
      </c>
      <c r="E29" s="30" t="s">
        <v>34</v>
      </c>
      <c r="F29" s="44">
        <f>SUM(F30:F31)</f>
        <v>122700</v>
      </c>
    </row>
    <row r="30" spans="1:6" s="58" customFormat="1" ht="26.25" customHeight="1">
      <c r="A30" s="45"/>
      <c r="B30" s="45"/>
      <c r="C30" s="45"/>
      <c r="D30" s="42"/>
      <c r="E30" s="30" t="s">
        <v>87</v>
      </c>
      <c r="F30" s="44">
        <v>46000</v>
      </c>
    </row>
    <row r="31" spans="1:6" s="58" customFormat="1" ht="25.5">
      <c r="A31" s="45"/>
      <c r="B31" s="45"/>
      <c r="C31" s="45"/>
      <c r="D31" s="42"/>
      <c r="E31" s="30" t="s">
        <v>88</v>
      </c>
      <c r="F31" s="44">
        <v>76700</v>
      </c>
    </row>
    <row r="32" spans="1:6" s="58" customFormat="1" ht="38.25">
      <c r="A32" s="45"/>
      <c r="B32" s="45"/>
      <c r="C32" s="45"/>
      <c r="D32" s="42" t="s">
        <v>63</v>
      </c>
      <c r="E32" s="30" t="s">
        <v>90</v>
      </c>
      <c r="F32" s="44">
        <v>355000</v>
      </c>
    </row>
    <row r="33" spans="1:6" s="58" customFormat="1" ht="12.75">
      <c r="A33" s="45"/>
      <c r="B33" s="45"/>
      <c r="C33" s="45"/>
      <c r="D33" s="42" t="s">
        <v>64</v>
      </c>
      <c r="E33" s="30" t="s">
        <v>5</v>
      </c>
      <c r="F33" s="44">
        <v>72000</v>
      </c>
    </row>
    <row r="34" spans="1:6" s="58" customFormat="1" ht="12.75">
      <c r="A34" s="45"/>
      <c r="B34" s="45"/>
      <c r="C34" s="45"/>
      <c r="D34" s="42" t="s">
        <v>65</v>
      </c>
      <c r="E34" s="30" t="s">
        <v>13</v>
      </c>
      <c r="F34" s="44">
        <v>1500</v>
      </c>
    </row>
    <row r="35" spans="1:6" s="60" customFormat="1" ht="12.75">
      <c r="A35" s="59"/>
      <c r="B35" s="59"/>
      <c r="C35" s="59"/>
      <c r="D35" s="36"/>
      <c r="E35" s="37"/>
      <c r="F35" s="38"/>
    </row>
    <row r="36" spans="1:6" s="53" customFormat="1" ht="12.75">
      <c r="A36" s="27" t="s">
        <v>43</v>
      </c>
      <c r="B36" s="27">
        <v>710</v>
      </c>
      <c r="C36" s="27"/>
      <c r="D36" s="17"/>
      <c r="E36" s="18" t="s">
        <v>98</v>
      </c>
      <c r="F36" s="19">
        <f>SUM(F38)</f>
        <v>600</v>
      </c>
    </row>
    <row r="37" spans="1:6" s="4" customFormat="1" ht="12.75">
      <c r="A37" s="12"/>
      <c r="B37" s="12"/>
      <c r="C37" s="12"/>
      <c r="D37" s="9"/>
      <c r="E37" s="14"/>
      <c r="F37" s="16"/>
    </row>
    <row r="38" spans="1:6" s="55" customFormat="1" ht="12.75">
      <c r="A38" s="23"/>
      <c r="B38" s="23"/>
      <c r="C38" s="23">
        <v>71035</v>
      </c>
      <c r="D38" s="20"/>
      <c r="E38" s="21" t="s">
        <v>99</v>
      </c>
      <c r="F38" s="22">
        <f>SUM(F39)</f>
        <v>600</v>
      </c>
    </row>
    <row r="39" spans="1:6" s="4" customFormat="1" ht="51">
      <c r="A39" s="12"/>
      <c r="B39" s="12"/>
      <c r="C39" s="12"/>
      <c r="D39" s="9" t="s">
        <v>100</v>
      </c>
      <c r="E39" s="14" t="s">
        <v>125</v>
      </c>
      <c r="F39" s="16">
        <v>600</v>
      </c>
    </row>
    <row r="40" spans="1:6" s="4" customFormat="1" ht="12.75">
      <c r="A40" s="12"/>
      <c r="B40" s="12"/>
      <c r="C40" s="12"/>
      <c r="D40" s="9"/>
      <c r="E40" s="14"/>
      <c r="F40" s="16"/>
    </row>
    <row r="41" spans="1:6" s="4" customFormat="1" ht="12.75">
      <c r="A41" s="12"/>
      <c r="B41" s="12"/>
      <c r="C41" s="12"/>
      <c r="D41" s="9"/>
      <c r="E41" s="14"/>
      <c r="F41" s="16"/>
    </row>
    <row r="42" spans="1:6" s="4" customFormat="1" ht="12.75">
      <c r="A42" s="27" t="s">
        <v>82</v>
      </c>
      <c r="B42" s="27">
        <v>750</v>
      </c>
      <c r="C42" s="27"/>
      <c r="D42" s="52"/>
      <c r="E42" s="27" t="s">
        <v>14</v>
      </c>
      <c r="F42" s="29">
        <f>SUM(F44,F48,G42)</f>
        <v>110224</v>
      </c>
    </row>
    <row r="43" spans="1:6" s="4" customFormat="1" ht="12.75">
      <c r="A43" s="47"/>
      <c r="B43" s="47"/>
      <c r="C43" s="47"/>
      <c r="D43" s="56"/>
      <c r="E43" s="47"/>
      <c r="F43" s="50"/>
    </row>
    <row r="44" spans="1:6" s="4" customFormat="1" ht="12.75">
      <c r="A44" s="12"/>
      <c r="B44" s="12"/>
      <c r="C44" s="23">
        <v>75011</v>
      </c>
      <c r="D44" s="54"/>
      <c r="E44" s="23" t="s">
        <v>15</v>
      </c>
      <c r="F44" s="26">
        <f>SUM(F45,F46)</f>
        <v>69224</v>
      </c>
    </row>
    <row r="45" spans="1:8" s="58" customFormat="1" ht="63.75">
      <c r="A45" s="45"/>
      <c r="B45" s="45"/>
      <c r="C45" s="45"/>
      <c r="D45" s="45">
        <v>2010</v>
      </c>
      <c r="E45" s="43" t="s">
        <v>45</v>
      </c>
      <c r="F45" s="41">
        <v>69184</v>
      </c>
      <c r="G45" s="85"/>
      <c r="H45" s="86"/>
    </row>
    <row r="46" spans="1:6" s="58" customFormat="1" ht="51">
      <c r="A46" s="45"/>
      <c r="B46" s="45"/>
      <c r="C46" s="45"/>
      <c r="D46" s="42" t="s">
        <v>84</v>
      </c>
      <c r="E46" s="30" t="s">
        <v>85</v>
      </c>
      <c r="F46" s="44">
        <v>40</v>
      </c>
    </row>
    <row r="47" spans="1:6" s="60" customFormat="1" ht="12.75">
      <c r="A47" s="59"/>
      <c r="B47" s="59"/>
      <c r="C47" s="59"/>
      <c r="D47" s="61"/>
      <c r="E47" s="37"/>
      <c r="F47" s="38"/>
    </row>
    <row r="48" spans="1:6" s="4" customFormat="1" ht="25.5">
      <c r="A48" s="45"/>
      <c r="B48" s="45"/>
      <c r="C48" s="23">
        <v>75023</v>
      </c>
      <c r="D48" s="24"/>
      <c r="E48" s="25" t="s">
        <v>16</v>
      </c>
      <c r="F48" s="26">
        <f>SUM(F49,F50)</f>
        <v>41000</v>
      </c>
    </row>
    <row r="49" spans="1:6" s="4" customFormat="1" ht="12.75">
      <c r="A49" s="12"/>
      <c r="B49" s="12"/>
      <c r="C49" s="12"/>
      <c r="D49" s="9" t="s">
        <v>64</v>
      </c>
      <c r="E49" s="15" t="s">
        <v>89</v>
      </c>
      <c r="F49" s="10">
        <v>1000</v>
      </c>
    </row>
    <row r="50" spans="1:6" s="4" customFormat="1" ht="12.75">
      <c r="A50" s="12"/>
      <c r="B50" s="12"/>
      <c r="C50" s="12"/>
      <c r="D50" s="9" t="s">
        <v>65</v>
      </c>
      <c r="E50" s="12" t="s">
        <v>13</v>
      </c>
      <c r="F50" s="10">
        <v>40000</v>
      </c>
    </row>
    <row r="51" spans="1:6" s="4" customFormat="1" ht="12.75">
      <c r="A51" s="12"/>
      <c r="B51" s="12"/>
      <c r="C51" s="12"/>
      <c r="D51" s="12"/>
      <c r="E51" s="12"/>
      <c r="F51" s="10"/>
    </row>
    <row r="52" spans="1:6" s="4" customFormat="1" ht="12.75">
      <c r="A52" s="12"/>
      <c r="B52" s="12"/>
      <c r="C52" s="12"/>
      <c r="D52" s="12"/>
      <c r="E52" s="12"/>
      <c r="F52" s="10"/>
    </row>
    <row r="53" spans="1:6" s="4" customFormat="1" ht="38.25">
      <c r="A53" s="27" t="s">
        <v>17</v>
      </c>
      <c r="B53" s="27">
        <v>751</v>
      </c>
      <c r="C53" s="27"/>
      <c r="D53" s="27"/>
      <c r="E53" s="28" t="s">
        <v>46</v>
      </c>
      <c r="F53" s="29">
        <f>SUM(F55)</f>
        <v>3300</v>
      </c>
    </row>
    <row r="54" spans="1:6" s="4" customFormat="1" ht="12.75">
      <c r="A54" s="47"/>
      <c r="B54" s="47"/>
      <c r="C54" s="47"/>
      <c r="D54" s="47"/>
      <c r="E54" s="47"/>
      <c r="F54" s="50"/>
    </row>
    <row r="55" spans="1:6" s="4" customFormat="1" ht="25.5">
      <c r="A55" s="12"/>
      <c r="B55" s="12"/>
      <c r="C55" s="23">
        <v>75101</v>
      </c>
      <c r="D55" s="23"/>
      <c r="E55" s="25" t="s">
        <v>57</v>
      </c>
      <c r="F55" s="26">
        <f>SUM(F56)</f>
        <v>3300</v>
      </c>
    </row>
    <row r="56" spans="1:6" s="4" customFormat="1" ht="63.75">
      <c r="A56" s="12"/>
      <c r="B56" s="12"/>
      <c r="C56" s="12"/>
      <c r="D56" s="12">
        <v>2010</v>
      </c>
      <c r="E56" s="15" t="s">
        <v>45</v>
      </c>
      <c r="F56" s="10">
        <v>3300</v>
      </c>
    </row>
    <row r="57" spans="1:6" s="4" customFormat="1" ht="12.75">
      <c r="A57" s="12"/>
      <c r="B57" s="12"/>
      <c r="C57" s="12"/>
      <c r="D57" s="12"/>
      <c r="E57" s="12"/>
      <c r="F57" s="10"/>
    </row>
    <row r="58" spans="1:6" s="4" customFormat="1" ht="12.75">
      <c r="A58" s="12"/>
      <c r="B58" s="12"/>
      <c r="C58" s="12"/>
      <c r="D58" s="12"/>
      <c r="E58" s="12"/>
      <c r="F58" s="10"/>
    </row>
    <row r="59" spans="1:6" s="53" customFormat="1" ht="25.5">
      <c r="A59" s="18" t="s">
        <v>18</v>
      </c>
      <c r="B59" s="18">
        <v>754</v>
      </c>
      <c r="C59" s="18"/>
      <c r="D59" s="18"/>
      <c r="E59" s="18" t="s">
        <v>105</v>
      </c>
      <c r="F59" s="31">
        <f>SUM(F61)</f>
        <v>750</v>
      </c>
    </row>
    <row r="60" spans="1:6" s="4" customFormat="1" ht="12.75">
      <c r="A60" s="14"/>
      <c r="B60" s="14"/>
      <c r="C60" s="14"/>
      <c r="D60" s="14"/>
      <c r="E60" s="14"/>
      <c r="F60" s="32"/>
    </row>
    <row r="61" spans="1:6" s="55" customFormat="1" ht="25.5">
      <c r="A61" s="21"/>
      <c r="B61" s="21"/>
      <c r="C61" s="21">
        <v>75414</v>
      </c>
      <c r="D61" s="21"/>
      <c r="E61" s="21" t="s">
        <v>105</v>
      </c>
      <c r="F61" s="33">
        <f>SUM(F62)</f>
        <v>750</v>
      </c>
    </row>
    <row r="62" spans="1:6" s="4" customFormat="1" ht="51">
      <c r="A62" s="14"/>
      <c r="B62" s="14"/>
      <c r="C62" s="14"/>
      <c r="D62" s="14">
        <v>2320</v>
      </c>
      <c r="E62" s="14" t="s">
        <v>106</v>
      </c>
      <c r="F62" s="32">
        <v>750</v>
      </c>
    </row>
    <row r="63" spans="1:6" s="60" customFormat="1" ht="12.75">
      <c r="A63" s="37"/>
      <c r="B63" s="37"/>
      <c r="C63" s="37"/>
      <c r="D63" s="37"/>
      <c r="E63" s="37"/>
      <c r="F63" s="39"/>
    </row>
    <row r="64" spans="1:6" s="4" customFormat="1" ht="64.5" customHeight="1">
      <c r="A64" s="27" t="s">
        <v>19</v>
      </c>
      <c r="B64" s="27">
        <v>756</v>
      </c>
      <c r="C64" s="27"/>
      <c r="D64" s="27"/>
      <c r="E64" s="28" t="s">
        <v>56</v>
      </c>
      <c r="F64" s="29">
        <f>SUM(F66,F70,F78,F88,F95)</f>
        <v>9332955</v>
      </c>
    </row>
    <row r="65" spans="1:6" s="4" customFormat="1" ht="12.75">
      <c r="A65" s="47"/>
      <c r="B65" s="47"/>
      <c r="C65" s="47"/>
      <c r="D65" s="47"/>
      <c r="E65" s="47"/>
      <c r="F65" s="50"/>
    </row>
    <row r="66" spans="1:6" s="4" customFormat="1" ht="26.25" customHeight="1">
      <c r="A66" s="12"/>
      <c r="B66" s="12"/>
      <c r="C66" s="25">
        <v>75601</v>
      </c>
      <c r="D66" s="25"/>
      <c r="E66" s="25" t="s">
        <v>55</v>
      </c>
      <c r="F66" s="34">
        <f>SUM(F67:F68)</f>
        <v>12400</v>
      </c>
    </row>
    <row r="67" spans="1:6" s="4" customFormat="1" ht="38.25">
      <c r="A67" s="12"/>
      <c r="B67" s="12"/>
      <c r="C67" s="12"/>
      <c r="D67" s="9" t="s">
        <v>66</v>
      </c>
      <c r="E67" s="15" t="s">
        <v>47</v>
      </c>
      <c r="F67" s="10">
        <v>12000</v>
      </c>
    </row>
    <row r="68" spans="1:6" s="4" customFormat="1" ht="25.5">
      <c r="A68" s="12"/>
      <c r="B68" s="12"/>
      <c r="C68" s="12"/>
      <c r="D68" s="9" t="s">
        <v>67</v>
      </c>
      <c r="E68" s="15" t="s">
        <v>48</v>
      </c>
      <c r="F68" s="10">
        <v>400</v>
      </c>
    </row>
    <row r="69" spans="1:6" s="4" customFormat="1" ht="12.75">
      <c r="A69" s="12"/>
      <c r="B69" s="12"/>
      <c r="C69" s="12"/>
      <c r="D69" s="12"/>
      <c r="E69" s="12"/>
      <c r="F69" s="10"/>
    </row>
    <row r="70" spans="1:6" s="4" customFormat="1" ht="63.75">
      <c r="A70" s="12"/>
      <c r="B70" s="12"/>
      <c r="C70" s="23">
        <v>75615</v>
      </c>
      <c r="D70" s="23"/>
      <c r="E70" s="25" t="s">
        <v>54</v>
      </c>
      <c r="F70" s="26">
        <f>SUM(F71:F76)</f>
        <v>3256683</v>
      </c>
    </row>
    <row r="71" spans="1:6" s="4" customFormat="1" ht="12.75">
      <c r="A71" s="12"/>
      <c r="B71" s="12"/>
      <c r="C71" s="12"/>
      <c r="D71" s="9" t="s">
        <v>68</v>
      </c>
      <c r="E71" s="12" t="s">
        <v>38</v>
      </c>
      <c r="F71" s="10">
        <v>3093603</v>
      </c>
    </row>
    <row r="72" spans="1:6" s="4" customFormat="1" ht="12.75">
      <c r="A72" s="12"/>
      <c r="B72" s="12"/>
      <c r="C72" s="12"/>
      <c r="D72" s="9" t="s">
        <v>69</v>
      </c>
      <c r="E72" s="12" t="s">
        <v>20</v>
      </c>
      <c r="F72" s="10">
        <v>7700</v>
      </c>
    </row>
    <row r="73" spans="1:6" s="4" customFormat="1" ht="12.75">
      <c r="A73" s="12"/>
      <c r="B73" s="12"/>
      <c r="C73" s="12"/>
      <c r="D73" s="9" t="s">
        <v>70</v>
      </c>
      <c r="E73" s="12" t="s">
        <v>21</v>
      </c>
      <c r="F73" s="10">
        <v>75010</v>
      </c>
    </row>
    <row r="74" spans="1:6" s="4" customFormat="1" ht="12.75">
      <c r="A74" s="12"/>
      <c r="B74" s="12"/>
      <c r="C74" s="12"/>
      <c r="D74" s="9" t="s">
        <v>71</v>
      </c>
      <c r="E74" s="12" t="s">
        <v>22</v>
      </c>
      <c r="F74" s="10">
        <v>27725</v>
      </c>
    </row>
    <row r="75" spans="1:6" s="4" customFormat="1" ht="12.75">
      <c r="A75" s="12"/>
      <c r="B75" s="12"/>
      <c r="C75" s="12"/>
      <c r="D75" s="9" t="s">
        <v>72</v>
      </c>
      <c r="E75" s="12" t="s">
        <v>23</v>
      </c>
      <c r="F75" s="10">
        <v>8125</v>
      </c>
    </row>
    <row r="76" spans="1:6" s="4" customFormat="1" ht="25.5">
      <c r="A76" s="12"/>
      <c r="B76" s="12"/>
      <c r="C76" s="12"/>
      <c r="D76" s="9" t="s">
        <v>67</v>
      </c>
      <c r="E76" s="15" t="s">
        <v>48</v>
      </c>
      <c r="F76" s="10">
        <v>44520</v>
      </c>
    </row>
    <row r="77" spans="1:6" s="4" customFormat="1" ht="12.75">
      <c r="A77" s="12"/>
      <c r="B77" s="12"/>
      <c r="C77" s="12"/>
      <c r="D77" s="9"/>
      <c r="E77" s="12"/>
      <c r="F77" s="10"/>
    </row>
    <row r="78" spans="1:6" s="4" customFormat="1" ht="63.75">
      <c r="A78" s="12"/>
      <c r="B78" s="12"/>
      <c r="C78" s="23">
        <v>75616</v>
      </c>
      <c r="D78" s="20"/>
      <c r="E78" s="25" t="s">
        <v>49</v>
      </c>
      <c r="F78" s="26">
        <f>SUM(F79:F86)</f>
        <v>1866130</v>
      </c>
    </row>
    <row r="79" spans="1:6" s="4" customFormat="1" ht="12.75">
      <c r="A79" s="12"/>
      <c r="B79" s="12"/>
      <c r="C79" s="12"/>
      <c r="D79" s="9" t="s">
        <v>68</v>
      </c>
      <c r="E79" s="12" t="s">
        <v>38</v>
      </c>
      <c r="F79" s="10">
        <v>1400383</v>
      </c>
    </row>
    <row r="80" spans="1:6" s="4" customFormat="1" ht="12.75">
      <c r="A80" s="12"/>
      <c r="B80" s="12"/>
      <c r="C80" s="12"/>
      <c r="D80" s="9" t="s">
        <v>69</v>
      </c>
      <c r="E80" s="12" t="s">
        <v>20</v>
      </c>
      <c r="F80" s="10">
        <v>79376</v>
      </c>
    </row>
    <row r="81" spans="1:6" s="4" customFormat="1" ht="12.75">
      <c r="A81" s="12"/>
      <c r="B81" s="12"/>
      <c r="C81" s="12"/>
      <c r="D81" s="9" t="s">
        <v>70</v>
      </c>
      <c r="E81" s="12" t="s">
        <v>21</v>
      </c>
      <c r="F81" s="10">
        <v>6250</v>
      </c>
    </row>
    <row r="82" spans="1:6" s="4" customFormat="1" ht="12.75">
      <c r="A82" s="12"/>
      <c r="B82" s="12"/>
      <c r="C82" s="12"/>
      <c r="D82" s="9" t="s">
        <v>71</v>
      </c>
      <c r="E82" s="12" t="s">
        <v>22</v>
      </c>
      <c r="F82" s="10">
        <v>143530</v>
      </c>
    </row>
    <row r="83" spans="1:6" s="58" customFormat="1" ht="12.75">
      <c r="A83" s="45"/>
      <c r="B83" s="45"/>
      <c r="C83" s="45"/>
      <c r="D83" s="42" t="s">
        <v>73</v>
      </c>
      <c r="E83" s="45" t="s">
        <v>24</v>
      </c>
      <c r="F83" s="41">
        <v>55100</v>
      </c>
    </row>
    <row r="84" spans="1:6" s="58" customFormat="1" ht="12.75">
      <c r="A84" s="45"/>
      <c r="B84" s="45"/>
      <c r="C84" s="45"/>
      <c r="D84" s="42" t="s">
        <v>74</v>
      </c>
      <c r="E84" s="45" t="s">
        <v>25</v>
      </c>
      <c r="F84" s="41">
        <v>8218</v>
      </c>
    </row>
    <row r="85" spans="1:6" s="58" customFormat="1" ht="12.75">
      <c r="A85" s="45"/>
      <c r="B85" s="45"/>
      <c r="C85" s="45"/>
      <c r="D85" s="42" t="s">
        <v>72</v>
      </c>
      <c r="E85" s="45" t="s">
        <v>23</v>
      </c>
      <c r="F85" s="41">
        <v>163725</v>
      </c>
    </row>
    <row r="86" spans="1:6" s="58" customFormat="1" ht="25.5">
      <c r="A86" s="45"/>
      <c r="B86" s="45"/>
      <c r="C86" s="45"/>
      <c r="D86" s="42" t="s">
        <v>67</v>
      </c>
      <c r="E86" s="43" t="s">
        <v>48</v>
      </c>
      <c r="F86" s="41">
        <v>9548</v>
      </c>
    </row>
    <row r="87" spans="1:6" s="60" customFormat="1" ht="12.75">
      <c r="A87" s="59"/>
      <c r="B87" s="59"/>
      <c r="C87" s="59"/>
      <c r="D87" s="36"/>
      <c r="E87" s="59"/>
      <c r="F87" s="62"/>
    </row>
    <row r="88" spans="1:6" s="4" customFormat="1" ht="38.25">
      <c r="A88" s="45"/>
      <c r="B88" s="45"/>
      <c r="C88" s="23">
        <v>75618</v>
      </c>
      <c r="D88" s="20"/>
      <c r="E88" s="25" t="s">
        <v>50</v>
      </c>
      <c r="F88" s="26">
        <f>SUM(F89:F92,F93)</f>
        <v>306436</v>
      </c>
    </row>
    <row r="89" spans="1:6" s="58" customFormat="1" ht="12.75">
      <c r="A89" s="45"/>
      <c r="B89" s="45"/>
      <c r="C89" s="45"/>
      <c r="D89" s="42" t="s">
        <v>75</v>
      </c>
      <c r="E89" s="45" t="s">
        <v>26</v>
      </c>
      <c r="F89" s="41">
        <v>36088</v>
      </c>
    </row>
    <row r="90" spans="1:6" s="58" customFormat="1" ht="12.75">
      <c r="A90" s="45"/>
      <c r="B90" s="45"/>
      <c r="C90" s="45"/>
      <c r="D90" s="42" t="s">
        <v>80</v>
      </c>
      <c r="E90" s="45" t="s">
        <v>81</v>
      </c>
      <c r="F90" s="41">
        <v>110000</v>
      </c>
    </row>
    <row r="91" spans="1:6" s="58" customFormat="1" ht="25.5">
      <c r="A91" s="45"/>
      <c r="B91" s="45"/>
      <c r="C91" s="45"/>
      <c r="D91" s="42" t="s">
        <v>76</v>
      </c>
      <c r="E91" s="43" t="s">
        <v>58</v>
      </c>
      <c r="F91" s="41">
        <v>159300</v>
      </c>
    </row>
    <row r="92" spans="1:6" s="58" customFormat="1" ht="12.75">
      <c r="A92" s="45"/>
      <c r="B92" s="45"/>
      <c r="C92" s="45"/>
      <c r="D92" s="42" t="s">
        <v>77</v>
      </c>
      <c r="E92" s="45" t="s">
        <v>9</v>
      </c>
      <c r="F92" s="41">
        <v>1000</v>
      </c>
    </row>
    <row r="93" spans="1:6" s="58" customFormat="1" ht="25.5">
      <c r="A93" s="45"/>
      <c r="B93" s="45"/>
      <c r="C93" s="45"/>
      <c r="D93" s="42" t="s">
        <v>67</v>
      </c>
      <c r="E93" s="43" t="s">
        <v>48</v>
      </c>
      <c r="F93" s="41">
        <v>48</v>
      </c>
    </row>
    <row r="94" spans="1:6" s="60" customFormat="1" ht="12.75">
      <c r="A94" s="59"/>
      <c r="B94" s="59"/>
      <c r="C94" s="59"/>
      <c r="D94" s="36"/>
      <c r="E94" s="59"/>
      <c r="F94" s="62"/>
    </row>
    <row r="95" spans="1:6" s="4" customFormat="1" ht="25.5">
      <c r="A95" s="45"/>
      <c r="B95" s="45"/>
      <c r="C95" s="23">
        <v>75621</v>
      </c>
      <c r="D95" s="20"/>
      <c r="E95" s="25" t="s">
        <v>51</v>
      </c>
      <c r="F95" s="26">
        <f>SUM(F96:F97)</f>
        <v>3891306</v>
      </c>
    </row>
    <row r="96" spans="1:6" s="58" customFormat="1" ht="12.75">
      <c r="A96" s="45"/>
      <c r="B96" s="45"/>
      <c r="C96" s="45"/>
      <c r="D96" s="42" t="s">
        <v>78</v>
      </c>
      <c r="E96" s="45" t="s">
        <v>27</v>
      </c>
      <c r="F96" s="41">
        <v>3797157</v>
      </c>
    </row>
    <row r="97" spans="1:6" s="58" customFormat="1" ht="12.75">
      <c r="A97" s="45"/>
      <c r="B97" s="45"/>
      <c r="C97" s="45"/>
      <c r="D97" s="42" t="s">
        <v>79</v>
      </c>
      <c r="E97" s="45" t="s">
        <v>28</v>
      </c>
      <c r="F97" s="41">
        <v>94149</v>
      </c>
    </row>
    <row r="98" spans="1:6" s="60" customFormat="1" ht="12.75">
      <c r="A98" s="59"/>
      <c r="B98" s="59"/>
      <c r="C98" s="59"/>
      <c r="D98" s="59"/>
      <c r="E98" s="59"/>
      <c r="F98" s="62"/>
    </row>
    <row r="99" spans="1:6" s="4" customFormat="1" ht="12.75">
      <c r="A99" s="27" t="s">
        <v>29</v>
      </c>
      <c r="B99" s="27">
        <v>758</v>
      </c>
      <c r="C99" s="27"/>
      <c r="D99" s="27"/>
      <c r="E99" s="27" t="s">
        <v>30</v>
      </c>
      <c r="F99" s="29">
        <f>SUM(F101,F104,F107)</f>
        <v>10065752</v>
      </c>
    </row>
    <row r="100" spans="1:6" s="60" customFormat="1" ht="12.75">
      <c r="A100" s="63"/>
      <c r="B100" s="63"/>
      <c r="C100" s="63"/>
      <c r="D100" s="63"/>
      <c r="E100" s="63"/>
      <c r="F100" s="64"/>
    </row>
    <row r="101" spans="1:6" s="4" customFormat="1" ht="25.5">
      <c r="A101" s="45"/>
      <c r="B101" s="45"/>
      <c r="C101" s="23">
        <v>75801</v>
      </c>
      <c r="D101" s="23"/>
      <c r="E101" s="25" t="s">
        <v>52</v>
      </c>
      <c r="F101" s="26">
        <f>SUM(F102)</f>
        <v>6947933</v>
      </c>
    </row>
    <row r="102" spans="1:6" s="4" customFormat="1" ht="12.75">
      <c r="A102" s="12"/>
      <c r="B102" s="12"/>
      <c r="C102" s="12"/>
      <c r="D102" s="12">
        <v>2920</v>
      </c>
      <c r="E102" s="12" t="s">
        <v>31</v>
      </c>
      <c r="F102" s="10">
        <v>6947933</v>
      </c>
    </row>
    <row r="103" spans="1:6" s="60" customFormat="1" ht="12.75">
      <c r="A103" s="59"/>
      <c r="B103" s="59"/>
      <c r="C103" s="59"/>
      <c r="D103" s="59"/>
      <c r="E103" s="59"/>
      <c r="F103" s="62"/>
    </row>
    <row r="104" spans="1:6" s="4" customFormat="1" ht="25.5">
      <c r="A104" s="45"/>
      <c r="B104" s="45"/>
      <c r="C104" s="23">
        <v>75807</v>
      </c>
      <c r="D104" s="23"/>
      <c r="E104" s="25" t="s">
        <v>35</v>
      </c>
      <c r="F104" s="26">
        <f>SUM(F105)</f>
        <v>3055269</v>
      </c>
    </row>
    <row r="105" spans="1:6" s="4" customFormat="1" ht="12.75">
      <c r="A105" s="12"/>
      <c r="B105" s="12"/>
      <c r="C105" s="12"/>
      <c r="D105" s="12">
        <v>2920</v>
      </c>
      <c r="E105" s="12" t="s">
        <v>31</v>
      </c>
      <c r="F105" s="10">
        <v>3055269</v>
      </c>
    </row>
    <row r="106" spans="1:6" s="4" customFormat="1" ht="12.75">
      <c r="A106" s="12"/>
      <c r="B106" s="12"/>
      <c r="C106" s="12"/>
      <c r="D106" s="12"/>
      <c r="E106" s="12"/>
      <c r="F106" s="10"/>
    </row>
    <row r="107" spans="1:6" s="4" customFormat="1" ht="25.5">
      <c r="A107" s="45"/>
      <c r="B107" s="45"/>
      <c r="C107" s="23">
        <v>75831</v>
      </c>
      <c r="D107" s="23"/>
      <c r="E107" s="25" t="s">
        <v>39</v>
      </c>
      <c r="F107" s="26">
        <f>SUM(F108)</f>
        <v>62550</v>
      </c>
    </row>
    <row r="108" spans="1:6" s="4" customFormat="1" ht="12.75">
      <c r="A108" s="12"/>
      <c r="B108" s="12"/>
      <c r="C108" s="12"/>
      <c r="D108" s="12">
        <v>2920</v>
      </c>
      <c r="E108" s="12" t="s">
        <v>31</v>
      </c>
      <c r="F108" s="10">
        <v>62550</v>
      </c>
    </row>
    <row r="109" spans="1:6" s="4" customFormat="1" ht="12.75">
      <c r="A109" s="12"/>
      <c r="B109" s="12"/>
      <c r="C109" s="12"/>
      <c r="D109" s="9"/>
      <c r="E109" s="15"/>
      <c r="F109" s="10"/>
    </row>
    <row r="110" spans="1:6" s="53" customFormat="1" ht="12.75">
      <c r="A110" s="27" t="s">
        <v>83</v>
      </c>
      <c r="B110" s="27">
        <v>801</v>
      </c>
      <c r="C110" s="27"/>
      <c r="D110" s="17"/>
      <c r="E110" s="28" t="s">
        <v>91</v>
      </c>
      <c r="F110" s="29">
        <f>SUM(F112)</f>
        <v>2000000</v>
      </c>
    </row>
    <row r="111" spans="1:6" s="60" customFormat="1" ht="12.75">
      <c r="A111" s="59"/>
      <c r="B111" s="59"/>
      <c r="C111" s="59"/>
      <c r="D111" s="36"/>
      <c r="E111" s="65"/>
      <c r="F111" s="62"/>
    </row>
    <row r="112" spans="1:6" s="55" customFormat="1" ht="12.75">
      <c r="A112" s="23"/>
      <c r="B112" s="23"/>
      <c r="C112" s="23">
        <v>80110</v>
      </c>
      <c r="D112" s="20"/>
      <c r="E112" s="25" t="s">
        <v>92</v>
      </c>
      <c r="F112" s="26">
        <f>SUM(F113)</f>
        <v>2000000</v>
      </c>
    </row>
    <row r="113" spans="1:6" s="4" customFormat="1" ht="63.75">
      <c r="A113" s="12"/>
      <c r="B113" s="12"/>
      <c r="C113" s="12"/>
      <c r="D113" s="9" t="s">
        <v>108</v>
      </c>
      <c r="E113" s="15" t="s">
        <v>109</v>
      </c>
      <c r="F113" s="10">
        <v>2000000</v>
      </c>
    </row>
    <row r="114" spans="1:12" s="4" customFormat="1" ht="12.75">
      <c r="A114" s="12"/>
      <c r="B114" s="12"/>
      <c r="C114" s="12"/>
      <c r="D114" s="9"/>
      <c r="E114" s="15"/>
      <c r="F114" s="10"/>
      <c r="G114" s="67"/>
      <c r="H114" s="66"/>
      <c r="I114" s="66"/>
      <c r="J114" s="66"/>
      <c r="K114" s="66"/>
      <c r="L114" s="66"/>
    </row>
    <row r="115" spans="1:6" s="60" customFormat="1" ht="12.75">
      <c r="A115" s="59"/>
      <c r="B115" s="59"/>
      <c r="C115" s="59"/>
      <c r="D115" s="36"/>
      <c r="E115" s="65"/>
      <c r="F115" s="62"/>
    </row>
    <row r="116" spans="1:6" s="4" customFormat="1" ht="12.75">
      <c r="A116" s="27" t="s">
        <v>83</v>
      </c>
      <c r="B116" s="27">
        <v>851</v>
      </c>
      <c r="C116" s="27"/>
      <c r="D116" s="17"/>
      <c r="E116" s="28" t="s">
        <v>41</v>
      </c>
      <c r="F116" s="29">
        <f>SUM(F118)</f>
        <v>50</v>
      </c>
    </row>
    <row r="117" spans="1:6" s="4" customFormat="1" ht="12.75">
      <c r="A117" s="47"/>
      <c r="B117" s="47"/>
      <c r="C117" s="47"/>
      <c r="D117" s="35"/>
      <c r="E117" s="68"/>
      <c r="F117" s="50"/>
    </row>
    <row r="118" spans="1:12" s="55" customFormat="1" ht="12.75">
      <c r="A118" s="23"/>
      <c r="B118" s="23"/>
      <c r="C118" s="23">
        <v>85195</v>
      </c>
      <c r="D118" s="20"/>
      <c r="E118" s="25" t="s">
        <v>4</v>
      </c>
      <c r="F118" s="26">
        <f>SUM(F119)</f>
        <v>50</v>
      </c>
      <c r="G118" s="69"/>
      <c r="H118" s="70"/>
      <c r="I118" s="70"/>
      <c r="J118" s="70"/>
      <c r="K118" s="70"/>
      <c r="L118" s="70"/>
    </row>
    <row r="119" spans="1:12" s="4" customFormat="1" ht="63.75">
      <c r="A119" s="12"/>
      <c r="B119" s="12"/>
      <c r="C119" s="12"/>
      <c r="D119" s="9" t="s">
        <v>102</v>
      </c>
      <c r="E119" s="15" t="s">
        <v>45</v>
      </c>
      <c r="F119" s="10">
        <v>50</v>
      </c>
      <c r="G119" s="67"/>
      <c r="H119" s="66"/>
      <c r="I119" s="66"/>
      <c r="J119" s="67"/>
      <c r="K119" s="66"/>
      <c r="L119" s="66"/>
    </row>
    <row r="120" spans="1:12" s="4" customFormat="1" ht="12.75">
      <c r="A120" s="12"/>
      <c r="B120" s="12"/>
      <c r="C120" s="12"/>
      <c r="D120" s="9"/>
      <c r="E120" s="15"/>
      <c r="F120" s="10"/>
      <c r="G120" s="67"/>
      <c r="H120" s="66"/>
      <c r="I120" s="66"/>
      <c r="J120" s="66"/>
      <c r="K120" s="66"/>
      <c r="L120" s="66"/>
    </row>
    <row r="121" spans="1:6" s="4" customFormat="1" ht="12.75">
      <c r="A121" s="12"/>
      <c r="B121" s="12"/>
      <c r="C121" s="12"/>
      <c r="D121" s="9"/>
      <c r="E121" s="12"/>
      <c r="F121" s="10"/>
    </row>
    <row r="122" spans="1:6" s="4" customFormat="1" ht="12.75">
      <c r="A122" s="27" t="s">
        <v>94</v>
      </c>
      <c r="B122" s="27">
        <v>852</v>
      </c>
      <c r="C122" s="27"/>
      <c r="D122" s="17"/>
      <c r="E122" s="27" t="s">
        <v>36</v>
      </c>
      <c r="F122" s="29">
        <f>SUM(F124,F127,F131,F137,F134)</f>
        <v>2432100</v>
      </c>
    </row>
    <row r="123" spans="1:6" s="60" customFormat="1" ht="12.75">
      <c r="A123" s="63"/>
      <c r="B123" s="63"/>
      <c r="C123" s="63"/>
      <c r="D123" s="71"/>
      <c r="E123" s="63"/>
      <c r="F123" s="64"/>
    </row>
    <row r="124" spans="1:6" s="4" customFormat="1" ht="58.5" customHeight="1">
      <c r="A124" s="47"/>
      <c r="B124" s="72"/>
      <c r="C124" s="23">
        <v>85212</v>
      </c>
      <c r="D124" s="23"/>
      <c r="E124" s="25" t="s">
        <v>113</v>
      </c>
      <c r="F124" s="26">
        <f>SUM(F125:F125)</f>
        <v>2144400</v>
      </c>
    </row>
    <row r="125" spans="1:6" s="4" customFormat="1" ht="63" customHeight="1">
      <c r="A125" s="47"/>
      <c r="B125" s="47"/>
      <c r="C125" s="12"/>
      <c r="D125" s="12">
        <v>2010</v>
      </c>
      <c r="E125" s="15" t="s">
        <v>45</v>
      </c>
      <c r="F125" s="10">
        <v>2144400</v>
      </c>
    </row>
    <row r="126" spans="1:6" s="60" customFormat="1" ht="12.75">
      <c r="A126" s="63"/>
      <c r="B126" s="63"/>
      <c r="C126" s="59"/>
      <c r="D126" s="59"/>
      <c r="E126" s="59"/>
      <c r="F126" s="62"/>
    </row>
    <row r="127" spans="1:6" s="4" customFormat="1" ht="83.25" customHeight="1">
      <c r="A127" s="45"/>
      <c r="B127" s="45"/>
      <c r="C127" s="23">
        <v>85213</v>
      </c>
      <c r="D127" s="23"/>
      <c r="E127" s="25" t="s">
        <v>97</v>
      </c>
      <c r="F127" s="26">
        <f>SUM(F128:F129)</f>
        <v>9700</v>
      </c>
    </row>
    <row r="128" spans="1:6" s="4" customFormat="1" ht="63.75" customHeight="1">
      <c r="A128" s="12"/>
      <c r="B128" s="12"/>
      <c r="C128" s="12"/>
      <c r="D128" s="12">
        <v>2010</v>
      </c>
      <c r="E128" s="15" t="s">
        <v>45</v>
      </c>
      <c r="F128" s="10">
        <v>3000</v>
      </c>
    </row>
    <row r="129" spans="1:6" s="58" customFormat="1" ht="51" customHeight="1">
      <c r="A129" s="45"/>
      <c r="B129" s="45"/>
      <c r="C129" s="45"/>
      <c r="D129" s="45">
        <v>2030</v>
      </c>
      <c r="E129" s="43" t="s">
        <v>40</v>
      </c>
      <c r="F129" s="41">
        <v>6700</v>
      </c>
    </row>
    <row r="130" spans="1:6" s="60" customFormat="1" ht="12.75">
      <c r="A130" s="59"/>
      <c r="B130" s="59"/>
      <c r="C130" s="59"/>
      <c r="D130" s="59"/>
      <c r="E130" s="59"/>
      <c r="F130" s="62"/>
    </row>
    <row r="131" spans="1:6" s="4" customFormat="1" ht="25.5">
      <c r="A131" s="45"/>
      <c r="B131" s="45"/>
      <c r="C131" s="23">
        <v>85214</v>
      </c>
      <c r="D131" s="23"/>
      <c r="E131" s="25" t="s">
        <v>53</v>
      </c>
      <c r="F131" s="26">
        <f>SUM(F132)</f>
        <v>77700</v>
      </c>
    </row>
    <row r="132" spans="1:6" s="4" customFormat="1" ht="38.25">
      <c r="A132" s="12"/>
      <c r="B132" s="12"/>
      <c r="C132" s="12"/>
      <c r="D132" s="12">
        <v>2030</v>
      </c>
      <c r="E132" s="15" t="s">
        <v>40</v>
      </c>
      <c r="F132" s="10">
        <v>77700</v>
      </c>
    </row>
    <row r="133" spans="1:6" s="58" customFormat="1" ht="15.75" customHeight="1">
      <c r="A133" s="45"/>
      <c r="B133" s="45"/>
      <c r="C133" s="45"/>
      <c r="D133" s="45"/>
      <c r="E133" s="43"/>
      <c r="F133" s="41"/>
    </row>
    <row r="134" spans="1:6" s="55" customFormat="1" ht="15.75" customHeight="1">
      <c r="A134" s="23"/>
      <c r="B134" s="23"/>
      <c r="C134" s="23">
        <v>85216</v>
      </c>
      <c r="D134" s="23"/>
      <c r="E134" s="25" t="s">
        <v>110</v>
      </c>
      <c r="F134" s="26">
        <f>SUM(F135)</f>
        <v>47400</v>
      </c>
    </row>
    <row r="135" spans="1:6" s="4" customFormat="1" ht="38.25">
      <c r="A135" s="12"/>
      <c r="B135" s="12"/>
      <c r="C135" s="12"/>
      <c r="D135" s="12">
        <v>2030</v>
      </c>
      <c r="E135" s="15" t="s">
        <v>40</v>
      </c>
      <c r="F135" s="10">
        <v>47400</v>
      </c>
    </row>
    <row r="136" spans="1:6" s="4" customFormat="1" ht="14.25" customHeight="1">
      <c r="A136" s="12"/>
      <c r="B136" s="12"/>
      <c r="C136" s="12"/>
      <c r="D136" s="12"/>
      <c r="E136" s="15"/>
      <c r="F136" s="10"/>
    </row>
    <row r="137" spans="1:6" s="4" customFormat="1" ht="12.75">
      <c r="A137" s="45"/>
      <c r="B137" s="45"/>
      <c r="C137" s="23">
        <v>85219</v>
      </c>
      <c r="D137" s="23"/>
      <c r="E137" s="23" t="s">
        <v>32</v>
      </c>
      <c r="F137" s="26">
        <f>SUM(F138)</f>
        <v>152900</v>
      </c>
    </row>
    <row r="138" spans="1:6" s="4" customFormat="1" ht="38.25">
      <c r="A138" s="12"/>
      <c r="B138" s="12"/>
      <c r="C138" s="12"/>
      <c r="D138" s="12">
        <v>2030</v>
      </c>
      <c r="E138" s="15" t="s">
        <v>40</v>
      </c>
      <c r="F138" s="10">
        <v>152900</v>
      </c>
    </row>
    <row r="139" spans="1:6" s="4" customFormat="1" ht="12.75">
      <c r="A139" s="12"/>
      <c r="B139" s="12"/>
      <c r="C139" s="12"/>
      <c r="D139" s="12"/>
      <c r="E139" s="15"/>
      <c r="F139" s="10"/>
    </row>
    <row r="140" spans="1:6" s="53" customFormat="1" ht="25.5">
      <c r="A140" s="27" t="s">
        <v>104</v>
      </c>
      <c r="B140" s="27">
        <v>900</v>
      </c>
      <c r="C140" s="27"/>
      <c r="D140" s="27"/>
      <c r="E140" s="28" t="s">
        <v>114</v>
      </c>
      <c r="F140" s="29">
        <f>SUM(F142)</f>
        <v>70500</v>
      </c>
    </row>
    <row r="141" spans="1:6" s="4" customFormat="1" ht="12.75">
      <c r="A141" s="12"/>
      <c r="B141" s="12"/>
      <c r="C141" s="12"/>
      <c r="D141" s="12"/>
      <c r="E141" s="15"/>
      <c r="F141" s="10"/>
    </row>
    <row r="142" spans="1:6" s="55" customFormat="1" ht="38.25">
      <c r="A142" s="23"/>
      <c r="B142" s="23"/>
      <c r="C142" s="23">
        <v>90019</v>
      </c>
      <c r="D142" s="23"/>
      <c r="E142" s="25" t="s">
        <v>115</v>
      </c>
      <c r="F142" s="26">
        <f>SUM(F143,F144)</f>
        <v>70500</v>
      </c>
    </row>
    <row r="143" spans="1:7" s="4" customFormat="1" ht="12.75">
      <c r="A143" s="12"/>
      <c r="B143" s="12"/>
      <c r="C143" s="12"/>
      <c r="D143" s="9" t="s">
        <v>77</v>
      </c>
      <c r="E143" s="15" t="s">
        <v>9</v>
      </c>
      <c r="F143" s="10">
        <v>38000</v>
      </c>
      <c r="G143" s="4" t="s">
        <v>116</v>
      </c>
    </row>
    <row r="144" spans="1:7" s="4" customFormat="1" ht="12.75">
      <c r="A144" s="12"/>
      <c r="B144" s="12"/>
      <c r="C144" s="12"/>
      <c r="D144" s="9" t="s">
        <v>117</v>
      </c>
      <c r="E144" s="15" t="s">
        <v>118</v>
      </c>
      <c r="F144" s="10">
        <v>32500</v>
      </c>
      <c r="G144" s="4" t="s">
        <v>120</v>
      </c>
    </row>
    <row r="145" spans="1:6" s="4" customFormat="1" ht="12.75">
      <c r="A145" s="12"/>
      <c r="B145" s="12"/>
      <c r="C145" s="12"/>
      <c r="D145" s="9"/>
      <c r="E145" s="12"/>
      <c r="F145" s="10"/>
    </row>
    <row r="146" spans="1:6" s="4" customFormat="1" ht="38.25">
      <c r="A146" s="27" t="s">
        <v>119</v>
      </c>
      <c r="B146" s="27">
        <v>925</v>
      </c>
      <c r="C146" s="27"/>
      <c r="D146" s="27"/>
      <c r="E146" s="28" t="s">
        <v>111</v>
      </c>
      <c r="F146" s="29">
        <f>SUM(F148)</f>
        <v>1500</v>
      </c>
    </row>
    <row r="147" spans="1:6" s="76" customFormat="1" ht="12.75">
      <c r="A147" s="73"/>
      <c r="B147" s="73"/>
      <c r="C147" s="73"/>
      <c r="D147" s="73"/>
      <c r="E147" s="74"/>
      <c r="F147" s="75"/>
    </row>
    <row r="148" spans="1:6" s="4" customFormat="1" ht="23.25" customHeight="1">
      <c r="A148" s="12"/>
      <c r="B148" s="12"/>
      <c r="C148" s="23">
        <v>92503</v>
      </c>
      <c r="D148" s="23"/>
      <c r="E148" s="25" t="s">
        <v>112</v>
      </c>
      <c r="F148" s="26">
        <f>SUM(F149)</f>
        <v>1500</v>
      </c>
    </row>
    <row r="149" spans="1:6" s="4" customFormat="1" ht="38.25">
      <c r="A149" s="12"/>
      <c r="B149" s="12"/>
      <c r="C149" s="12"/>
      <c r="D149" s="9" t="s">
        <v>101</v>
      </c>
      <c r="E149" s="15" t="s">
        <v>40</v>
      </c>
      <c r="F149" s="10">
        <v>1500</v>
      </c>
    </row>
    <row r="150" spans="1:6" s="4" customFormat="1" ht="12.75">
      <c r="A150" s="12"/>
      <c r="B150" s="12"/>
      <c r="C150" s="12"/>
      <c r="D150" s="12"/>
      <c r="E150" s="12"/>
      <c r="F150" s="10"/>
    </row>
    <row r="151" spans="1:6" s="4" customFormat="1" ht="12.75">
      <c r="A151" s="47"/>
      <c r="B151" s="47"/>
      <c r="C151" s="47"/>
      <c r="D151" s="47"/>
      <c r="E151" s="47" t="s">
        <v>33</v>
      </c>
      <c r="F151" s="50">
        <f>SUM(F12,F17,F23,F36,F42,F53,F59,F64,F99,F110,F116,F122,F140,F146)</f>
        <v>26764180.82</v>
      </c>
    </row>
    <row r="152" spans="1:6" s="2" customFormat="1" ht="12.75">
      <c r="A152" s="7"/>
      <c r="B152" s="7"/>
      <c r="C152" s="7"/>
      <c r="D152" s="7"/>
      <c r="E152" s="7"/>
      <c r="F152" s="11"/>
    </row>
    <row r="153" spans="1:6" ht="12.75">
      <c r="A153" s="3"/>
      <c r="B153" s="3"/>
      <c r="C153" s="3"/>
      <c r="D153" s="3"/>
      <c r="E153" s="3"/>
      <c r="F153" s="3"/>
    </row>
  </sheetData>
  <mergeCells count="7">
    <mergeCell ref="E1:F1"/>
    <mergeCell ref="E2:F2"/>
    <mergeCell ref="E3:F3"/>
    <mergeCell ref="E4:F4"/>
    <mergeCell ref="E5:F5"/>
    <mergeCell ref="A6:F7"/>
    <mergeCell ref="G45:H45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2009-01-06T19:17:16Z</cp:lastPrinted>
  <dcterms:created xsi:type="dcterms:W3CDTF">1997-02-26T13:46:56Z</dcterms:created>
  <dcterms:modified xsi:type="dcterms:W3CDTF">2010-02-26T07:38:28Z</dcterms:modified>
  <cp:category/>
  <cp:version/>
  <cp:contentType/>
  <cp:contentStatus/>
</cp:coreProperties>
</file>