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1" activeTab="1"/>
  </bookViews>
  <sheets>
    <sheet name="Arkusz1" sheetId="1" state="hidden" r:id="rId1"/>
    <sheet name="Zak.Budż." sheetId="2" r:id="rId2"/>
    <sheet name="GFOSiGW" sheetId="3" state="hidden" r:id="rId3"/>
  </sheets>
  <definedNames>
    <definedName name="Excel_BuiltIn_Print_Area_1">#REF!</definedName>
    <definedName name="_xlnm.Print_Area" localSheetId="1">'Zak.Budż.'!$A$1:$K$41</definedName>
  </definedNames>
  <calcPr fullCalcOnLoad="1"/>
</workbook>
</file>

<file path=xl/sharedStrings.xml><?xml version="1.0" encoding="utf-8"?>
<sst xmlns="http://schemas.openxmlformats.org/spreadsheetml/2006/main" count="48" uniqueCount="27">
  <si>
    <t>Zakład Gospodarki Komunalnej i Mieszkaniowej</t>
  </si>
  <si>
    <t>Dział</t>
  </si>
  <si>
    <t>Rozdział</t>
  </si>
  <si>
    <t>Nazwa</t>
  </si>
  <si>
    <t>Plan</t>
  </si>
  <si>
    <t>Wykonanie</t>
  </si>
  <si>
    <t>1.</t>
  </si>
  <si>
    <t>Gospodarka mieszkaniowa</t>
  </si>
  <si>
    <t>Zakłady gospodarki mieszkaniowej</t>
  </si>
  <si>
    <t>Pozostała działalność</t>
  </si>
  <si>
    <t>2.</t>
  </si>
  <si>
    <t>Gospodarka komunalna i ochrona środowiska</t>
  </si>
  <si>
    <t>Gospodarka odpadami</t>
  </si>
  <si>
    <t>Oczyszczanie miast i wsi</t>
  </si>
  <si>
    <t>Utrzymanie zieleni w miastach i gminach</t>
  </si>
  <si>
    <t>razem</t>
  </si>
  <si>
    <t>Stan środków obrotowych na początek roku</t>
  </si>
  <si>
    <t>Lp.</t>
  </si>
  <si>
    <t>razem:</t>
  </si>
  <si>
    <t>Stan środków obrotowych na koniec roku</t>
  </si>
  <si>
    <t>Zał.Nr......do</t>
  </si>
  <si>
    <t>Przychody  Zakładu Budżetowego</t>
  </si>
  <si>
    <t>Wydatki  Zakładu Budżetowego</t>
  </si>
  <si>
    <t>%</t>
  </si>
  <si>
    <t>*w tym dotacja przedmiotowa</t>
  </si>
  <si>
    <t>Załącznik Nr 6 do Zarządzenia Nr B.0151-69/10 Burmistrza Miasta Kuźnia Raciborska 
z dnia 17 marca 2010 r.</t>
  </si>
  <si>
    <t xml:space="preserve">WYKONANIE PLANU PRZYCHODÓW I WYDATKÓW ZAKŁADU BUDŻETOWEGO W 2009 ROKU 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</si>
</sst>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%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0.0%"/>
    <numFmt numFmtId="186" formatCode="0.000%"/>
    <numFmt numFmtId="187" formatCode="0.0000%"/>
    <numFmt numFmtId="188" formatCode="#,##0.0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18" applyAlignment="1">
      <alignment wrapText="1"/>
      <protection/>
    </xf>
    <xf numFmtId="4" fontId="3" fillId="0" borderId="0" xfId="18" applyNumberFormat="1" applyAlignment="1">
      <alignment wrapText="1"/>
      <protection/>
    </xf>
    <xf numFmtId="0" fontId="3" fillId="0" borderId="0" xfId="18" applyFill="1" applyAlignment="1">
      <alignment wrapText="1"/>
      <protection/>
    </xf>
    <xf numFmtId="0" fontId="6" fillId="2" borderId="0" xfId="18" applyFont="1" applyFill="1" applyAlignment="1">
      <alignment wrapText="1"/>
      <protection/>
    </xf>
    <xf numFmtId="4" fontId="6" fillId="2" borderId="0" xfId="18" applyNumberFormat="1" applyFont="1" applyFill="1" applyAlignment="1">
      <alignment wrapText="1"/>
      <protection/>
    </xf>
    <xf numFmtId="0" fontId="6" fillId="2" borderId="1" xfId="18" applyFont="1" applyFill="1" applyBorder="1" applyAlignment="1">
      <alignment wrapText="1"/>
      <protection/>
    </xf>
    <xf numFmtId="0" fontId="6" fillId="2" borderId="1" xfId="18" applyFont="1" applyFill="1" applyBorder="1" applyAlignment="1">
      <alignment horizontal="center" wrapText="1"/>
      <protection/>
    </xf>
    <xf numFmtId="0" fontId="6" fillId="2" borderId="2" xfId="18" applyFont="1" applyFill="1" applyBorder="1" applyAlignment="1">
      <alignment horizontal="center" wrapText="1"/>
      <protection/>
    </xf>
    <xf numFmtId="0" fontId="6" fillId="0" borderId="1" xfId="18" applyFont="1" applyFill="1" applyBorder="1" applyAlignment="1">
      <alignment wrapText="1"/>
      <protection/>
    </xf>
    <xf numFmtId="0" fontId="6" fillId="0" borderId="1" xfId="18" applyFont="1" applyFill="1" applyBorder="1" applyAlignment="1">
      <alignment horizontal="left" wrapText="1"/>
      <protection/>
    </xf>
    <xf numFmtId="0" fontId="6" fillId="0" borderId="1" xfId="18" applyFont="1" applyFill="1" applyBorder="1" applyAlignment="1">
      <alignment horizontal="center" wrapText="1"/>
      <protection/>
    </xf>
    <xf numFmtId="0" fontId="6" fillId="0" borderId="3" xfId="18" applyFont="1" applyFill="1" applyBorder="1" applyAlignment="1">
      <alignment horizontal="center" wrapText="1"/>
      <protection/>
    </xf>
    <xf numFmtId="0" fontId="3" fillId="0" borderId="1" xfId="18" applyBorder="1" applyAlignment="1">
      <alignment wrapText="1"/>
      <protection/>
    </xf>
    <xf numFmtId="0" fontId="6" fillId="3" borderId="1" xfId="18" applyFont="1" applyFill="1" applyBorder="1" applyAlignment="1">
      <alignment horizontal="left" wrapText="1"/>
      <protection/>
    </xf>
    <xf numFmtId="4" fontId="6" fillId="3" borderId="1" xfId="18" applyNumberFormat="1" applyFont="1" applyFill="1" applyBorder="1" applyAlignment="1">
      <alignment horizontal="right" wrapText="1"/>
      <protection/>
    </xf>
    <xf numFmtId="10" fontId="6" fillId="3" borderId="1" xfId="18" applyNumberFormat="1" applyFont="1" applyFill="1" applyBorder="1" applyAlignment="1">
      <alignment wrapText="1"/>
      <protection/>
    </xf>
    <xf numFmtId="0" fontId="6" fillId="3" borderId="0" xfId="18" applyFont="1" applyFill="1" applyAlignment="1">
      <alignment wrapText="1"/>
      <protection/>
    </xf>
    <xf numFmtId="4" fontId="6" fillId="3" borderId="0" xfId="18" applyNumberFormat="1" applyFont="1" applyFill="1" applyAlignment="1">
      <alignment wrapText="1"/>
      <protection/>
    </xf>
    <xf numFmtId="0" fontId="7" fillId="0" borderId="1" xfId="18" applyFont="1" applyFill="1" applyBorder="1" applyAlignment="1">
      <alignment horizontal="left" wrapText="1"/>
      <protection/>
    </xf>
    <xf numFmtId="4" fontId="7" fillId="0" borderId="1" xfId="18" applyNumberFormat="1" applyFont="1" applyFill="1" applyBorder="1" applyAlignment="1">
      <alignment horizontal="right" wrapText="1"/>
      <protection/>
    </xf>
    <xf numFmtId="4" fontId="7" fillId="0" borderId="4" xfId="18" applyNumberFormat="1" applyFont="1" applyFill="1" applyBorder="1" applyAlignment="1">
      <alignment horizontal="right" wrapText="1"/>
      <protection/>
    </xf>
    <xf numFmtId="4" fontId="7" fillId="0" borderId="1" xfId="18" applyNumberFormat="1" applyFont="1" applyBorder="1" applyAlignment="1">
      <alignment wrapText="1"/>
      <protection/>
    </xf>
    <xf numFmtId="10" fontId="3" fillId="0" borderId="1" xfId="18" applyNumberFormat="1" applyFill="1" applyBorder="1" applyAlignment="1">
      <alignment wrapText="1"/>
      <protection/>
    </xf>
    <xf numFmtId="0" fontId="7" fillId="0" borderId="0" xfId="18" applyFont="1" applyAlignment="1">
      <alignment wrapText="1"/>
      <protection/>
    </xf>
    <xf numFmtId="4" fontId="7" fillId="0" borderId="0" xfId="18" applyNumberFormat="1" applyFont="1" applyAlignment="1">
      <alignment wrapText="1"/>
      <protection/>
    </xf>
    <xf numFmtId="0" fontId="3" fillId="0" borderId="1" xfId="18" applyFill="1" applyBorder="1" applyAlignment="1">
      <alignment horizontal="left" wrapText="1"/>
      <protection/>
    </xf>
    <xf numFmtId="4" fontId="3" fillId="0" borderId="1" xfId="18" applyNumberFormat="1" applyFill="1" applyBorder="1" applyAlignment="1">
      <alignment horizontal="right" wrapText="1"/>
      <protection/>
    </xf>
    <xf numFmtId="4" fontId="3" fillId="0" borderId="4" xfId="18" applyNumberFormat="1" applyFill="1" applyBorder="1" applyAlignment="1">
      <alignment horizontal="right" wrapText="1"/>
      <protection/>
    </xf>
    <xf numFmtId="4" fontId="3" fillId="0" borderId="1" xfId="18" applyNumberFormat="1" applyBorder="1" applyAlignment="1">
      <alignment wrapText="1"/>
      <protection/>
    </xf>
    <xf numFmtId="0" fontId="8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wrapText="1"/>
      <protection/>
    </xf>
    <xf numFmtId="4" fontId="3" fillId="0" borderId="4" xfId="18" applyNumberFormat="1" applyFont="1" applyFill="1" applyBorder="1" applyAlignment="1">
      <alignment horizontal="right" wrapText="1"/>
      <protection/>
    </xf>
    <xf numFmtId="4" fontId="3" fillId="0" borderId="1" xfId="18" applyNumberFormat="1" applyFont="1" applyFill="1" applyBorder="1" applyAlignment="1">
      <alignment horizontal="right" wrapText="1"/>
      <protection/>
    </xf>
    <xf numFmtId="4" fontId="6" fillId="0" borderId="5" xfId="18" applyNumberFormat="1" applyFont="1" applyFill="1" applyBorder="1" applyAlignment="1">
      <alignment horizontal="center" wrapText="1"/>
      <protection/>
    </xf>
    <xf numFmtId="4" fontId="3" fillId="0" borderId="1" xfId="18" applyNumberFormat="1" applyFont="1" applyBorder="1" applyAlignment="1">
      <alignment wrapText="1"/>
      <protection/>
    </xf>
    <xf numFmtId="3" fontId="6" fillId="0" borderId="0" xfId="18" applyNumberFormat="1" applyFont="1" applyAlignment="1">
      <alignment wrapText="1"/>
      <protection/>
    </xf>
    <xf numFmtId="4" fontId="6" fillId="0" borderId="0" xfId="18" applyNumberFormat="1" applyFont="1" applyAlignment="1">
      <alignment wrapText="1"/>
      <protection/>
    </xf>
    <xf numFmtId="0" fontId="6" fillId="0" borderId="0" xfId="18" applyFont="1" applyAlignment="1">
      <alignment wrapText="1"/>
      <protection/>
    </xf>
    <xf numFmtId="0" fontId="3" fillId="2" borderId="0" xfId="18" applyFill="1" applyAlignment="1">
      <alignment wrapText="1"/>
      <protection/>
    </xf>
    <xf numFmtId="4" fontId="3" fillId="2" borderId="0" xfId="18" applyNumberFormat="1" applyFill="1" applyAlignment="1">
      <alignment wrapText="1"/>
      <protection/>
    </xf>
    <xf numFmtId="0" fontId="6" fillId="2" borderId="1" xfId="18" applyFont="1" applyFill="1" applyBorder="1" applyAlignment="1">
      <alignment horizontal="left" wrapText="1"/>
      <protection/>
    </xf>
    <xf numFmtId="0" fontId="6" fillId="2" borderId="1" xfId="18" applyFont="1" applyFill="1" applyBorder="1" applyAlignment="1">
      <alignment horizontal="right" wrapText="1"/>
      <protection/>
    </xf>
    <xf numFmtId="0" fontId="3" fillId="2" borderId="4" xfId="18" applyFill="1" applyBorder="1" applyAlignment="1">
      <alignment horizontal="left" wrapText="1"/>
      <protection/>
    </xf>
    <xf numFmtId="0" fontId="3" fillId="0" borderId="1" xfId="18" applyFill="1" applyBorder="1" applyAlignment="1">
      <alignment wrapText="1"/>
      <protection/>
    </xf>
    <xf numFmtId="0" fontId="6" fillId="0" borderId="1" xfId="18" applyFont="1" applyFill="1" applyBorder="1" applyAlignment="1">
      <alignment horizontal="right" wrapText="1"/>
      <protection/>
    </xf>
    <xf numFmtId="0" fontId="3" fillId="0" borderId="4" xfId="18" applyFill="1" applyBorder="1" applyAlignment="1">
      <alignment horizontal="left" wrapText="1"/>
      <protection/>
    </xf>
    <xf numFmtId="4" fontId="7" fillId="0" borderId="4" xfId="18" applyNumberFormat="1" applyFont="1" applyFill="1" applyBorder="1" applyAlignment="1">
      <alignment horizontal="left" wrapText="1"/>
      <protection/>
    </xf>
    <xf numFmtId="4" fontId="3" fillId="0" borderId="4" xfId="18" applyNumberFormat="1" applyFill="1" applyBorder="1" applyAlignment="1">
      <alignment horizontal="left" wrapText="1"/>
      <protection/>
    </xf>
    <xf numFmtId="4" fontId="3" fillId="0" borderId="2" xfId="18" applyNumberFormat="1" applyFont="1" applyFill="1" applyBorder="1" applyAlignment="1">
      <alignment horizontal="left" wrapText="1"/>
      <protection/>
    </xf>
    <xf numFmtId="4" fontId="3" fillId="0" borderId="1" xfId="18" applyNumberFormat="1" applyFont="1" applyBorder="1" applyAlignment="1">
      <alignment wrapText="1"/>
      <protection/>
    </xf>
    <xf numFmtId="10" fontId="6" fillId="0" borderId="1" xfId="18" applyNumberFormat="1" applyFont="1" applyFill="1" applyBorder="1" applyAlignment="1">
      <alignment wrapText="1"/>
      <protection/>
    </xf>
    <xf numFmtId="3" fontId="3" fillId="0" borderId="0" xfId="18" applyNumberFormat="1" applyFont="1" applyAlignment="1">
      <alignment wrapText="1"/>
      <protection/>
    </xf>
    <xf numFmtId="0" fontId="3" fillId="0" borderId="0" xfId="18" applyFont="1" applyAlignment="1">
      <alignment wrapText="1"/>
      <protection/>
    </xf>
    <xf numFmtId="0" fontId="3" fillId="0" borderId="4" xfId="18" applyBorder="1" applyAlignment="1">
      <alignment wrapText="1"/>
      <protection/>
    </xf>
    <xf numFmtId="4" fontId="3" fillId="0" borderId="1" xfId="18" applyNumberFormat="1" applyFont="1" applyFill="1" applyBorder="1" applyAlignment="1">
      <alignment horizontal="right" wrapText="1"/>
      <protection/>
    </xf>
    <xf numFmtId="4" fontId="3" fillId="0" borderId="4" xfId="18" applyNumberFormat="1" applyFont="1" applyFill="1" applyBorder="1" applyAlignment="1">
      <alignment horizontal="right" wrapText="1"/>
      <protection/>
    </xf>
    <xf numFmtId="10" fontId="3" fillId="0" borderId="1" xfId="18" applyNumberFormat="1" applyFont="1" applyFill="1" applyBorder="1" applyAlignment="1">
      <alignment wrapText="1"/>
      <protection/>
    </xf>
    <xf numFmtId="0" fontId="3" fillId="0" borderId="6" xfId="18" applyFont="1" applyFill="1" applyBorder="1" applyAlignment="1">
      <alignment horizontal="left" wrapText="1"/>
      <protection/>
    </xf>
    <xf numFmtId="0" fontId="3" fillId="0" borderId="2" xfId="18" applyFont="1" applyFill="1" applyBorder="1" applyAlignment="1">
      <alignment horizontal="left" wrapText="1"/>
      <protection/>
    </xf>
    <xf numFmtId="0" fontId="6" fillId="2" borderId="7" xfId="18" applyFont="1" applyFill="1" applyBorder="1" applyAlignment="1">
      <alignment horizontal="center" wrapText="1"/>
      <protection/>
    </xf>
    <xf numFmtId="0" fontId="6" fillId="2" borderId="6" xfId="18" applyFont="1" applyFill="1" applyBorder="1" applyAlignment="1">
      <alignment horizontal="center" wrapText="1"/>
      <protection/>
    </xf>
    <xf numFmtId="0" fontId="6" fillId="2" borderId="2" xfId="18" applyFont="1" applyFill="1" applyBorder="1" applyAlignment="1">
      <alignment horizontal="center" wrapText="1"/>
      <protection/>
    </xf>
    <xf numFmtId="0" fontId="6" fillId="0" borderId="0" xfId="18" applyFont="1" applyFill="1" applyAlignment="1">
      <alignment horizontal="center" wrapText="1"/>
      <protection/>
    </xf>
    <xf numFmtId="0" fontId="3" fillId="0" borderId="0" xfId="18" applyFont="1" applyFill="1" applyAlignment="1">
      <alignment horizontal="right" wrapText="1"/>
      <protection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0" fontId="6" fillId="2" borderId="10" xfId="18" applyFont="1" applyFill="1" applyBorder="1" applyAlignment="1">
      <alignment horizontal="center" vertical="center" wrapText="1"/>
      <protection/>
    </xf>
    <xf numFmtId="0" fontId="6" fillId="2" borderId="0" xfId="18" applyFont="1" applyFill="1" applyBorder="1" applyAlignment="1">
      <alignment horizontal="center" vertical="center" wrapText="1"/>
      <protection/>
    </xf>
    <xf numFmtId="0" fontId="6" fillId="2" borderId="4" xfId="18" applyFont="1" applyFill="1" applyBorder="1" applyAlignment="1">
      <alignment horizontal="center" vertical="center" wrapText="1"/>
      <protection/>
    </xf>
    <xf numFmtId="0" fontId="6" fillId="2" borderId="7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0" borderId="0" xfId="18" applyFont="1" applyFill="1" applyAlignment="1">
      <alignment horizontal="right" wrapText="1"/>
      <protection/>
    </xf>
    <xf numFmtId="0" fontId="7" fillId="0" borderId="1" xfId="18" applyFont="1" applyFill="1" applyBorder="1" applyAlignment="1">
      <alignment horizontal="left" wrapText="1"/>
      <protection/>
    </xf>
    <xf numFmtId="0" fontId="6" fillId="3" borderId="1" xfId="18" applyFont="1" applyFill="1" applyBorder="1" applyAlignment="1">
      <alignment horizontal="left" wrapText="1"/>
      <protection/>
    </xf>
    <xf numFmtId="0" fontId="6" fillId="0" borderId="0" xfId="18" applyFont="1" applyAlignment="1">
      <alignment horizontal="center" wrapText="1"/>
      <protection/>
    </xf>
    <xf numFmtId="0" fontId="3" fillId="0" borderId="0" xfId="18" applyFill="1" applyAlignment="1">
      <alignment horizontal="center" wrapText="1"/>
      <protection/>
    </xf>
    <xf numFmtId="0" fontId="6" fillId="2" borderId="1" xfId="18" applyFont="1" applyFill="1" applyBorder="1" applyAlignment="1">
      <alignment horizontal="center" wrapText="1"/>
      <protection/>
    </xf>
    <xf numFmtId="0" fontId="3" fillId="0" borderId="1" xfId="18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wrapText="1"/>
      <protection/>
    </xf>
    <xf numFmtId="0" fontId="7" fillId="0" borderId="7" xfId="18" applyFont="1" applyFill="1" applyBorder="1" applyAlignment="1">
      <alignment horizontal="left" wrapText="1"/>
      <protection/>
    </xf>
    <xf numFmtId="0" fontId="7" fillId="0" borderId="6" xfId="18" applyFont="1" applyFill="1" applyBorder="1" applyAlignment="1">
      <alignment horizontal="left" wrapText="1"/>
      <protection/>
    </xf>
    <xf numFmtId="0" fontId="7" fillId="0" borderId="2" xfId="18" applyFont="1" applyFill="1" applyBorder="1" applyAlignment="1">
      <alignment horizontal="left" wrapText="1"/>
      <protection/>
    </xf>
    <xf numFmtId="0" fontId="6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wrapText="1"/>
      <protection/>
    </xf>
    <xf numFmtId="0" fontId="3" fillId="0" borderId="7" xfId="18" applyFont="1" applyFill="1" applyBorder="1" applyAlignment="1">
      <alignment horizontal="left" wrapText="1"/>
      <protection/>
    </xf>
    <xf numFmtId="0" fontId="3" fillId="0" borderId="6" xfId="18" applyFont="1" applyFill="1" applyBorder="1" applyAlignment="1">
      <alignment horizontal="left" wrapText="1"/>
      <protection/>
    </xf>
    <xf numFmtId="0" fontId="3" fillId="0" borderId="2" xfId="18" applyFont="1" applyFill="1" applyBorder="1" applyAlignment="1">
      <alignment horizontal="left" wrapText="1"/>
      <protection/>
    </xf>
    <xf numFmtId="0" fontId="3" fillId="0" borderId="7" xfId="18" applyFont="1" applyFill="1" applyBorder="1" applyAlignment="1">
      <alignment horizontal="left" wrapText="1"/>
      <protection/>
    </xf>
    <xf numFmtId="0" fontId="2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projek budżetu według na dzień 04.11.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7109375" defaultRowHeight="12.75"/>
  <sheetData>
    <row r="1" s="1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Q1" sqref="Q1:Q3"/>
    </sheetView>
  </sheetViews>
  <sheetFormatPr defaultColWidth="9.140625" defaultRowHeight="12.75"/>
  <cols>
    <col min="1" max="1" width="3.28125" style="2" customWidth="1"/>
    <col min="2" max="2" width="5.00390625" style="2" customWidth="1"/>
    <col min="3" max="3" width="6.57421875" style="2" customWidth="1"/>
    <col min="4" max="4" width="9.140625" style="2" customWidth="1"/>
    <col min="5" max="5" width="5.57421875" style="2" customWidth="1"/>
    <col min="6" max="6" width="7.00390625" style="2" customWidth="1"/>
    <col min="7" max="7" width="6.7109375" style="2" customWidth="1"/>
    <col min="8" max="8" width="13.8515625" style="2" customWidth="1"/>
    <col min="9" max="9" width="8.421875" style="2" hidden="1" customWidth="1"/>
    <col min="10" max="10" width="12.28125" style="2" bestFit="1" customWidth="1"/>
    <col min="11" max="13" width="9.140625" style="2" customWidth="1"/>
    <col min="14" max="14" width="11.7109375" style="3" bestFit="1" customWidth="1"/>
    <col min="15" max="16384" width="9.140625" style="2" customWidth="1"/>
  </cols>
  <sheetData>
    <row r="1" spans="1:11" ht="34.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9" ht="12.75">
      <c r="A2" s="4"/>
      <c r="B2" s="75"/>
      <c r="C2" s="75"/>
      <c r="D2" s="75"/>
      <c r="E2" s="75"/>
      <c r="F2" s="75"/>
      <c r="G2" s="75"/>
      <c r="H2" s="75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11" ht="12.7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9" ht="12.75">
      <c r="A5" s="64"/>
      <c r="B5" s="79"/>
      <c r="C5" s="79"/>
      <c r="D5" s="79"/>
      <c r="E5" s="79"/>
      <c r="F5" s="79"/>
      <c r="G5" s="79"/>
      <c r="H5" s="79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11" ht="12.7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14" s="5" customFormat="1" ht="12.75">
      <c r="A9" s="72" t="s">
        <v>21</v>
      </c>
      <c r="B9" s="73"/>
      <c r="C9" s="73"/>
      <c r="D9" s="73"/>
      <c r="E9" s="73"/>
      <c r="F9" s="73"/>
      <c r="G9" s="73"/>
      <c r="H9" s="73"/>
      <c r="I9" s="73"/>
      <c r="J9" s="73"/>
      <c r="K9" s="74"/>
      <c r="N9" s="6"/>
    </row>
    <row r="10" spans="1:14" s="5" customFormat="1" ht="25.5">
      <c r="A10" s="7" t="s">
        <v>17</v>
      </c>
      <c r="B10" s="7" t="s">
        <v>1</v>
      </c>
      <c r="C10" s="7" t="s">
        <v>2</v>
      </c>
      <c r="D10" s="80" t="s">
        <v>3</v>
      </c>
      <c r="E10" s="80"/>
      <c r="F10" s="80"/>
      <c r="G10" s="80"/>
      <c r="H10" s="8" t="s">
        <v>4</v>
      </c>
      <c r="I10" s="9"/>
      <c r="J10" s="8" t="s">
        <v>5</v>
      </c>
      <c r="K10" s="8" t="s">
        <v>23</v>
      </c>
      <c r="N10" s="6"/>
    </row>
    <row r="11" spans="1:11" ht="12.75">
      <c r="A11" s="10"/>
      <c r="B11" s="10"/>
      <c r="C11" s="10"/>
      <c r="D11" s="86"/>
      <c r="E11" s="86"/>
      <c r="F11" s="86"/>
      <c r="G11" s="86"/>
      <c r="H11" s="12"/>
      <c r="I11" s="13"/>
      <c r="J11" s="14"/>
      <c r="K11" s="14"/>
    </row>
    <row r="12" spans="1:14" s="18" customFormat="1" ht="21" customHeight="1">
      <c r="A12" s="15" t="s">
        <v>6</v>
      </c>
      <c r="B12" s="15">
        <v>700</v>
      </c>
      <c r="C12" s="15"/>
      <c r="D12" s="77" t="s">
        <v>7</v>
      </c>
      <c r="E12" s="77"/>
      <c r="F12" s="77"/>
      <c r="G12" s="77"/>
      <c r="H12" s="16">
        <f>SUM(H13:H14)</f>
        <v>3420100</v>
      </c>
      <c r="I12" s="16">
        <f>SUM(I13:I14)</f>
        <v>0</v>
      </c>
      <c r="J12" s="16">
        <f>SUM(J13,J14)</f>
        <v>3133455.35</v>
      </c>
      <c r="K12" s="17">
        <f aca="true" t="shared" si="0" ref="K12:K24">J12/H12</f>
        <v>0.9161882254904827</v>
      </c>
      <c r="N12" s="19"/>
    </row>
    <row r="13" spans="1:14" s="25" customFormat="1" ht="27" customHeight="1">
      <c r="A13" s="20"/>
      <c r="B13" s="20"/>
      <c r="C13" s="20">
        <v>70001</v>
      </c>
      <c r="D13" s="76" t="s">
        <v>8</v>
      </c>
      <c r="E13" s="76"/>
      <c r="F13" s="76"/>
      <c r="G13" s="76"/>
      <c r="H13" s="21">
        <v>3170100</v>
      </c>
      <c r="I13" s="22"/>
      <c r="J13" s="23">
        <v>2883455.35</v>
      </c>
      <c r="K13" s="24">
        <f t="shared" si="0"/>
        <v>0.909578672597079</v>
      </c>
      <c r="N13" s="26"/>
    </row>
    <row r="14" spans="1:14" s="25" customFormat="1" ht="12.75">
      <c r="A14" s="20"/>
      <c r="B14" s="20"/>
      <c r="C14" s="20">
        <v>70095</v>
      </c>
      <c r="D14" s="76" t="s">
        <v>9</v>
      </c>
      <c r="E14" s="76"/>
      <c r="F14" s="76"/>
      <c r="G14" s="76"/>
      <c r="H14" s="21">
        <f>H15</f>
        <v>250000</v>
      </c>
      <c r="I14" s="22"/>
      <c r="J14" s="23">
        <f>J15</f>
        <v>250000</v>
      </c>
      <c r="K14" s="24">
        <f t="shared" si="0"/>
        <v>1</v>
      </c>
      <c r="N14" s="26"/>
    </row>
    <row r="15" spans="1:11" ht="12.75">
      <c r="A15" s="27"/>
      <c r="B15" s="27"/>
      <c r="C15" s="27"/>
      <c r="D15" s="82" t="s">
        <v>24</v>
      </c>
      <c r="E15" s="81"/>
      <c r="F15" s="81"/>
      <c r="G15" s="81"/>
      <c r="H15" s="28">
        <v>250000</v>
      </c>
      <c r="I15" s="29"/>
      <c r="J15" s="30">
        <v>250000</v>
      </c>
      <c r="K15" s="24">
        <f t="shared" si="0"/>
        <v>1</v>
      </c>
    </row>
    <row r="16" spans="1:14" s="18" customFormat="1" ht="26.25" customHeight="1">
      <c r="A16" s="15" t="s">
        <v>10</v>
      </c>
      <c r="B16" s="15">
        <v>900</v>
      </c>
      <c r="C16" s="15"/>
      <c r="D16" s="77" t="s">
        <v>11</v>
      </c>
      <c r="E16" s="77"/>
      <c r="F16" s="77"/>
      <c r="G16" s="77"/>
      <c r="H16" s="16">
        <f>SUM(H17:H18,H20,H22)</f>
        <v>1415000</v>
      </c>
      <c r="I16" s="16">
        <f>SUM(I17:I18,I20,I22)</f>
        <v>0</v>
      </c>
      <c r="J16" s="16">
        <f>SUM(J17:J18,J20,J22)</f>
        <v>1159176.79</v>
      </c>
      <c r="K16" s="17">
        <f t="shared" si="0"/>
        <v>0.8192062120141343</v>
      </c>
      <c r="N16" s="19"/>
    </row>
    <row r="17" spans="1:14" s="25" customFormat="1" ht="12.75">
      <c r="A17" s="20"/>
      <c r="B17" s="20"/>
      <c r="C17" s="20">
        <v>90002</v>
      </c>
      <c r="D17" s="76" t="s">
        <v>12</v>
      </c>
      <c r="E17" s="76"/>
      <c r="F17" s="76"/>
      <c r="G17" s="76"/>
      <c r="H17" s="21">
        <v>770300</v>
      </c>
      <c r="I17" s="22"/>
      <c r="J17" s="23">
        <v>521061.94</v>
      </c>
      <c r="K17" s="24">
        <f t="shared" si="0"/>
        <v>0.6764402700246657</v>
      </c>
      <c r="N17" s="26"/>
    </row>
    <row r="18" spans="1:14" s="25" customFormat="1" ht="12.75">
      <c r="A18" s="20"/>
      <c r="B18" s="31"/>
      <c r="C18" s="20">
        <v>90003</v>
      </c>
      <c r="D18" s="76" t="s">
        <v>13</v>
      </c>
      <c r="E18" s="76"/>
      <c r="F18" s="76"/>
      <c r="G18" s="76"/>
      <c r="H18" s="21">
        <f>H19</f>
        <v>180000</v>
      </c>
      <c r="I18" s="21">
        <f>I19</f>
        <v>0</v>
      </c>
      <c r="J18" s="21">
        <f>J19</f>
        <v>180000</v>
      </c>
      <c r="K18" s="24">
        <f t="shared" si="0"/>
        <v>1</v>
      </c>
      <c r="N18" s="26"/>
    </row>
    <row r="19" spans="1:14" s="25" customFormat="1" ht="12.75">
      <c r="A19" s="20"/>
      <c r="B19" s="31"/>
      <c r="C19" s="20"/>
      <c r="D19" s="88" t="s">
        <v>24</v>
      </c>
      <c r="E19" s="89"/>
      <c r="F19" s="89"/>
      <c r="G19" s="90"/>
      <c r="H19" s="56">
        <v>180000</v>
      </c>
      <c r="I19" s="57"/>
      <c r="J19" s="36">
        <v>180000</v>
      </c>
      <c r="K19" s="24">
        <f t="shared" si="0"/>
        <v>1</v>
      </c>
      <c r="N19" s="26"/>
    </row>
    <row r="20" spans="1:14" s="25" customFormat="1" ht="29.25" customHeight="1">
      <c r="A20" s="20"/>
      <c r="B20" s="31"/>
      <c r="C20" s="20">
        <v>90004</v>
      </c>
      <c r="D20" s="76" t="s">
        <v>14</v>
      </c>
      <c r="E20" s="76"/>
      <c r="F20" s="76"/>
      <c r="G20" s="76"/>
      <c r="H20" s="21">
        <f>SUM(H21:H21)</f>
        <v>110000</v>
      </c>
      <c r="I20" s="21">
        <f>SUM(I21:I21)</f>
        <v>0</v>
      </c>
      <c r="J20" s="21">
        <f>SUM(J21:J21)</f>
        <v>110000</v>
      </c>
      <c r="K20" s="24">
        <f t="shared" si="0"/>
        <v>1</v>
      </c>
      <c r="N20" s="26"/>
    </row>
    <row r="21" spans="1:14" s="25" customFormat="1" ht="14.25" customHeight="1">
      <c r="A21" s="20"/>
      <c r="B21" s="31"/>
      <c r="C21" s="20"/>
      <c r="D21" s="91" t="s">
        <v>24</v>
      </c>
      <c r="E21" s="59"/>
      <c r="F21" s="59"/>
      <c r="G21" s="60"/>
      <c r="H21" s="34">
        <v>110000</v>
      </c>
      <c r="I21" s="33"/>
      <c r="J21" s="51">
        <v>110000</v>
      </c>
      <c r="K21" s="58">
        <f t="shared" si="0"/>
        <v>1</v>
      </c>
      <c r="N21" s="26"/>
    </row>
    <row r="22" spans="1:14" s="25" customFormat="1" ht="12.75">
      <c r="A22" s="20"/>
      <c r="B22" s="31"/>
      <c r="C22" s="20">
        <v>90095</v>
      </c>
      <c r="D22" s="76" t="s">
        <v>9</v>
      </c>
      <c r="E22" s="76"/>
      <c r="F22" s="76"/>
      <c r="G22" s="76"/>
      <c r="H22" s="21">
        <v>354700</v>
      </c>
      <c r="I22" s="22"/>
      <c r="J22" s="23">
        <v>348114.85</v>
      </c>
      <c r="K22" s="24">
        <f t="shared" si="0"/>
        <v>0.9814345926134761</v>
      </c>
      <c r="N22" s="26"/>
    </row>
    <row r="23" spans="1:11" ht="12.75">
      <c r="A23" s="27"/>
      <c r="B23" s="11"/>
      <c r="C23" s="27"/>
      <c r="D23" s="87" t="s">
        <v>24</v>
      </c>
      <c r="E23" s="87"/>
      <c r="F23" s="87"/>
      <c r="G23" s="87"/>
      <c r="H23" s="56">
        <v>44000</v>
      </c>
      <c r="I23" s="33"/>
      <c r="J23" s="30">
        <v>44000</v>
      </c>
      <c r="K23" s="24">
        <f t="shared" si="0"/>
        <v>1</v>
      </c>
    </row>
    <row r="24" spans="1:14" s="18" customFormat="1" ht="12.75">
      <c r="A24" s="15"/>
      <c r="B24" s="15"/>
      <c r="C24" s="15"/>
      <c r="D24" s="77" t="s">
        <v>15</v>
      </c>
      <c r="E24" s="77"/>
      <c r="F24" s="77"/>
      <c r="G24" s="77"/>
      <c r="H24" s="16">
        <f>H16+H12</f>
        <v>4835100</v>
      </c>
      <c r="I24" s="16">
        <f>I16+I12</f>
        <v>0</v>
      </c>
      <c r="J24" s="16">
        <f>J16+J12</f>
        <v>4292632.140000001</v>
      </c>
      <c r="K24" s="17">
        <f t="shared" si="0"/>
        <v>0.887806279084197</v>
      </c>
      <c r="N24" s="19"/>
    </row>
    <row r="25" spans="1:14" s="39" customFormat="1" ht="26.25" customHeight="1">
      <c r="A25" s="11"/>
      <c r="B25" s="11"/>
      <c r="C25" s="11"/>
      <c r="D25" s="87" t="s">
        <v>16</v>
      </c>
      <c r="E25" s="87"/>
      <c r="F25" s="87"/>
      <c r="G25" s="87"/>
      <c r="H25" s="34">
        <v>210300</v>
      </c>
      <c r="I25" s="35"/>
      <c r="J25" s="36">
        <v>-48076.11</v>
      </c>
      <c r="K25" s="24"/>
      <c r="L25" s="37"/>
      <c r="M25" s="37"/>
      <c r="N25" s="38"/>
    </row>
    <row r="26" spans="1:14" s="40" customFormat="1" ht="12.75">
      <c r="A26" s="66" t="s">
        <v>22</v>
      </c>
      <c r="B26" s="67"/>
      <c r="C26" s="67"/>
      <c r="D26" s="67"/>
      <c r="E26" s="67"/>
      <c r="F26" s="67"/>
      <c r="G26" s="67"/>
      <c r="H26" s="67"/>
      <c r="I26" s="67"/>
      <c r="J26" s="67"/>
      <c r="K26" s="68"/>
      <c r="N26" s="41"/>
    </row>
    <row r="27" spans="1:14" s="40" customFormat="1" ht="15.7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1"/>
      <c r="N27" s="41"/>
    </row>
    <row r="28" spans="1:14" s="40" customFormat="1" ht="25.5">
      <c r="A28" s="42" t="s">
        <v>17</v>
      </c>
      <c r="B28" s="42" t="s">
        <v>1</v>
      </c>
      <c r="C28" s="42" t="s">
        <v>2</v>
      </c>
      <c r="D28" s="61" t="s">
        <v>3</v>
      </c>
      <c r="E28" s="62"/>
      <c r="F28" s="62"/>
      <c r="G28" s="63"/>
      <c r="H28" s="43" t="s">
        <v>4</v>
      </c>
      <c r="I28" s="44"/>
      <c r="J28" s="7" t="s">
        <v>5</v>
      </c>
      <c r="K28" s="7" t="s">
        <v>23</v>
      </c>
      <c r="N28" s="41"/>
    </row>
    <row r="29" spans="1:11" ht="12.75">
      <c r="A29" s="10"/>
      <c r="B29" s="10"/>
      <c r="C29" s="45"/>
      <c r="D29" s="86"/>
      <c r="E29" s="86"/>
      <c r="F29" s="86"/>
      <c r="G29" s="86"/>
      <c r="H29" s="46"/>
      <c r="I29" s="47"/>
      <c r="J29" s="14"/>
      <c r="K29" s="45"/>
    </row>
    <row r="30" spans="1:14" s="18" customFormat="1" ht="12.75">
      <c r="A30" s="15" t="s">
        <v>6</v>
      </c>
      <c r="B30" s="15">
        <v>700</v>
      </c>
      <c r="C30" s="15"/>
      <c r="D30" s="77" t="s">
        <v>7</v>
      </c>
      <c r="E30" s="77"/>
      <c r="F30" s="77"/>
      <c r="G30" s="77"/>
      <c r="H30" s="16">
        <f>SUM(H31:H32)</f>
        <v>3480700</v>
      </c>
      <c r="I30" s="16">
        <f>SUM(I31:I32)</f>
        <v>0</v>
      </c>
      <c r="J30" s="16">
        <f>SUM(J31:J32)</f>
        <v>3094084.72</v>
      </c>
      <c r="K30" s="17">
        <f>J30/H30</f>
        <v>0.8889259976441521</v>
      </c>
      <c r="N30" s="19"/>
    </row>
    <row r="31" spans="1:14" s="25" customFormat="1" ht="24" customHeight="1">
      <c r="A31" s="20"/>
      <c r="B31" s="20"/>
      <c r="C31" s="20">
        <v>70001</v>
      </c>
      <c r="D31" s="83" t="s">
        <v>8</v>
      </c>
      <c r="E31" s="84"/>
      <c r="F31" s="84"/>
      <c r="G31" s="85"/>
      <c r="H31" s="21">
        <v>3230700</v>
      </c>
      <c r="I31" s="48"/>
      <c r="J31" s="23">
        <v>2844084.72</v>
      </c>
      <c r="K31" s="24">
        <f>J31/H31</f>
        <v>0.8803308013743152</v>
      </c>
      <c r="N31" s="26"/>
    </row>
    <row r="32" spans="1:14" s="25" customFormat="1" ht="12.75">
      <c r="A32" s="20"/>
      <c r="B32" s="20"/>
      <c r="C32" s="20">
        <v>70095</v>
      </c>
      <c r="D32" s="76" t="s">
        <v>9</v>
      </c>
      <c r="E32" s="76"/>
      <c r="F32" s="76"/>
      <c r="G32" s="76"/>
      <c r="H32" s="21">
        <v>250000</v>
      </c>
      <c r="I32" s="48"/>
      <c r="J32" s="23">
        <v>250000</v>
      </c>
      <c r="K32" s="24">
        <f>J32/H32</f>
        <v>1</v>
      </c>
      <c r="N32" s="26"/>
    </row>
    <row r="33" spans="1:11" ht="12.75">
      <c r="A33" s="27"/>
      <c r="B33" s="27"/>
      <c r="C33" s="27"/>
      <c r="D33" s="81"/>
      <c r="E33" s="81"/>
      <c r="F33" s="81"/>
      <c r="G33" s="81"/>
      <c r="H33" s="28"/>
      <c r="I33" s="49"/>
      <c r="J33" s="30"/>
      <c r="K33" s="24"/>
    </row>
    <row r="34" spans="1:14" s="18" customFormat="1" ht="30" customHeight="1">
      <c r="A34" s="15" t="s">
        <v>10</v>
      </c>
      <c r="B34" s="15">
        <v>900</v>
      </c>
      <c r="C34" s="15"/>
      <c r="D34" s="77" t="s">
        <v>11</v>
      </c>
      <c r="E34" s="77"/>
      <c r="F34" s="77"/>
      <c r="G34" s="77"/>
      <c r="H34" s="16">
        <f>SUM(H35:H38)</f>
        <v>1386400</v>
      </c>
      <c r="I34" s="16">
        <f>SUM(I35:I38)</f>
        <v>0</v>
      </c>
      <c r="J34" s="16">
        <f>SUM(J35:J38)</f>
        <v>1191225.97</v>
      </c>
      <c r="K34" s="17">
        <f>J34/H34</f>
        <v>0.8592224249855741</v>
      </c>
      <c r="N34" s="19"/>
    </row>
    <row r="35" spans="1:14" s="25" customFormat="1" ht="12.75">
      <c r="A35" s="20"/>
      <c r="B35" s="20"/>
      <c r="C35" s="20">
        <v>90002</v>
      </c>
      <c r="D35" s="76" t="s">
        <v>12</v>
      </c>
      <c r="E35" s="76"/>
      <c r="F35" s="76"/>
      <c r="G35" s="76"/>
      <c r="H35" s="21">
        <v>741100</v>
      </c>
      <c r="I35" s="48"/>
      <c r="J35" s="23">
        <v>589930.33</v>
      </c>
      <c r="K35" s="24">
        <f>J35/H35</f>
        <v>0.7960198758602077</v>
      </c>
      <c r="N35" s="26"/>
    </row>
    <row r="36" spans="1:14" s="25" customFormat="1" ht="12.75">
      <c r="A36" s="20"/>
      <c r="B36" s="20"/>
      <c r="C36" s="20">
        <v>90003</v>
      </c>
      <c r="D36" s="76" t="s">
        <v>13</v>
      </c>
      <c r="E36" s="76"/>
      <c r="F36" s="76"/>
      <c r="G36" s="76"/>
      <c r="H36" s="21">
        <v>180000</v>
      </c>
      <c r="I36" s="48"/>
      <c r="J36" s="23">
        <v>180000</v>
      </c>
      <c r="K36" s="24">
        <f>J36/H36</f>
        <v>1</v>
      </c>
      <c r="N36" s="26"/>
    </row>
    <row r="37" spans="1:14" s="25" customFormat="1" ht="28.5" customHeight="1">
      <c r="A37" s="20"/>
      <c r="B37" s="20"/>
      <c r="C37" s="20">
        <v>90004</v>
      </c>
      <c r="D37" s="76" t="s">
        <v>14</v>
      </c>
      <c r="E37" s="76"/>
      <c r="F37" s="76"/>
      <c r="G37" s="76"/>
      <c r="H37" s="21">
        <v>110000</v>
      </c>
      <c r="I37" s="48"/>
      <c r="J37" s="23">
        <v>110000</v>
      </c>
      <c r="K37" s="24">
        <f>J37/H37</f>
        <v>1</v>
      </c>
      <c r="N37" s="26"/>
    </row>
    <row r="38" spans="1:14" s="25" customFormat="1" ht="12.75">
      <c r="A38" s="20"/>
      <c r="B38" s="20"/>
      <c r="C38" s="20">
        <v>90095</v>
      </c>
      <c r="D38" s="76" t="s">
        <v>9</v>
      </c>
      <c r="E38" s="76"/>
      <c r="F38" s="76"/>
      <c r="G38" s="76"/>
      <c r="H38" s="21">
        <v>355300</v>
      </c>
      <c r="I38" s="48"/>
      <c r="J38" s="23">
        <v>311295.64</v>
      </c>
      <c r="K38" s="24">
        <f>J38/H38</f>
        <v>0.8761487193920631</v>
      </c>
      <c r="N38" s="26"/>
    </row>
    <row r="39" spans="1:11" ht="12.75">
      <c r="A39" s="27"/>
      <c r="B39" s="27"/>
      <c r="C39" s="27"/>
      <c r="D39" s="81"/>
      <c r="E39" s="81"/>
      <c r="F39" s="81"/>
      <c r="G39" s="81"/>
      <c r="H39" s="28"/>
      <c r="I39" s="49"/>
      <c r="J39" s="30"/>
      <c r="K39" s="24"/>
    </row>
    <row r="40" spans="1:14" s="18" customFormat="1" ht="12.75">
      <c r="A40" s="15"/>
      <c r="B40" s="15"/>
      <c r="C40" s="15"/>
      <c r="D40" s="77" t="s">
        <v>18</v>
      </c>
      <c r="E40" s="77"/>
      <c r="F40" s="77"/>
      <c r="G40" s="77"/>
      <c r="H40" s="16">
        <f>H34+H30</f>
        <v>4867100</v>
      </c>
      <c r="I40" s="16">
        <f>I34+I30</f>
        <v>0</v>
      </c>
      <c r="J40" s="16">
        <f>J34+J30</f>
        <v>4285310.69</v>
      </c>
      <c r="K40" s="17">
        <f>J40/H40</f>
        <v>0.880464894906618</v>
      </c>
      <c r="N40" s="19"/>
    </row>
    <row r="41" spans="1:14" s="54" customFormat="1" ht="24.75" customHeight="1">
      <c r="A41" s="32"/>
      <c r="B41" s="32"/>
      <c r="C41" s="32"/>
      <c r="D41" s="87" t="s">
        <v>19</v>
      </c>
      <c r="E41" s="87"/>
      <c r="F41" s="87"/>
      <c r="G41" s="87"/>
      <c r="H41" s="34">
        <v>178300</v>
      </c>
      <c r="I41" s="50"/>
      <c r="J41" s="51">
        <v>-20211.4</v>
      </c>
      <c r="K41" s="52"/>
      <c r="L41" s="53"/>
      <c r="M41" s="53"/>
      <c r="N41" s="38"/>
    </row>
    <row r="42" spans="9:13" ht="12.75">
      <c r="I42" s="55"/>
      <c r="L42" s="53"/>
      <c r="M42" s="53"/>
    </row>
    <row r="44" spans="3:8" ht="12.75">
      <c r="C44" s="78"/>
      <c r="D44" s="78"/>
      <c r="E44" s="78"/>
      <c r="F44" s="78"/>
      <c r="G44" s="78"/>
      <c r="H44" s="78"/>
    </row>
  </sheetData>
  <mergeCells count="38">
    <mergeCell ref="D41:G41"/>
    <mergeCell ref="D28:G28"/>
    <mergeCell ref="D34:G34"/>
    <mergeCell ref="D35:G35"/>
    <mergeCell ref="D36:G36"/>
    <mergeCell ref="D40:G40"/>
    <mergeCell ref="D30:G30"/>
    <mergeCell ref="D32:G32"/>
    <mergeCell ref="D33:G33"/>
    <mergeCell ref="D38:G38"/>
    <mergeCell ref="D11:G11"/>
    <mergeCell ref="D23:G23"/>
    <mergeCell ref="D29:G29"/>
    <mergeCell ref="D25:G25"/>
    <mergeCell ref="D24:G24"/>
    <mergeCell ref="D22:G22"/>
    <mergeCell ref="D19:G19"/>
    <mergeCell ref="D21:G21"/>
    <mergeCell ref="C44:H44"/>
    <mergeCell ref="A5:H5"/>
    <mergeCell ref="D12:G12"/>
    <mergeCell ref="D10:G10"/>
    <mergeCell ref="D39:G39"/>
    <mergeCell ref="D15:G15"/>
    <mergeCell ref="D37:G37"/>
    <mergeCell ref="D13:G13"/>
    <mergeCell ref="D14:G14"/>
    <mergeCell ref="D31:G31"/>
    <mergeCell ref="A4:K4"/>
    <mergeCell ref="A7:K7"/>
    <mergeCell ref="A1:K1"/>
    <mergeCell ref="A26:K27"/>
    <mergeCell ref="A9:K9"/>
    <mergeCell ref="B2:H2"/>
    <mergeCell ref="D17:G17"/>
    <mergeCell ref="D18:G18"/>
    <mergeCell ref="D20:G20"/>
    <mergeCell ref="D16:G1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workbookViewId="0" topLeftCell="A1">
      <selection activeCell="G10" sqref="G10"/>
    </sheetView>
  </sheetViews>
  <sheetFormatPr defaultColWidth="9.140625" defaultRowHeight="12.75"/>
  <cols>
    <col min="1" max="8" width="8.7109375" style="0" customWidth="1"/>
    <col min="9" max="9" width="5.00390625" style="0" customWidth="1"/>
    <col min="10" max="16384" width="8.7109375" style="0" customWidth="1"/>
  </cols>
  <sheetData>
    <row r="1" spans="1:256" ht="12.75">
      <c r="A1" s="1"/>
      <c r="B1" s="1"/>
      <c r="C1" s="1"/>
      <c r="D1" s="1"/>
      <c r="E1" s="1"/>
      <c r="F1" s="1"/>
      <c r="G1" s="92" t="s">
        <v>20</v>
      </c>
      <c r="H1" s="92"/>
      <c r="I1" s="9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</sheetData>
  <mergeCells count="1">
    <mergeCell ref="G1:I1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Anna Szostak</cp:lastModifiedBy>
  <cp:lastPrinted>2010-03-18T13:38:02Z</cp:lastPrinted>
  <dcterms:created xsi:type="dcterms:W3CDTF">2002-10-29T13:03:50Z</dcterms:created>
  <dcterms:modified xsi:type="dcterms:W3CDTF">2010-03-24T07:33:29Z</dcterms:modified>
  <cp:category/>
  <cp:version/>
  <cp:contentType/>
  <cp:contentStatus/>
  <cp:revision>11</cp:revision>
</cp:coreProperties>
</file>