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externalReferences>
    <externalReference r:id="rId6"/>
  </externalReferences>
  <definedNames>
    <definedName name="_xlnm.Print_Area" localSheetId="2">'dotacje do przek.'!$A$1:$E$73</definedName>
    <definedName name="_xlnm.Print_Titles" localSheetId="2">'dotacje do przek.'!$6:$7</definedName>
  </definedNames>
  <calcPr fullCalcOnLoad="1"/>
</workbook>
</file>

<file path=xl/sharedStrings.xml><?xml version="1.0" encoding="utf-8"?>
<sst xmlns="http://schemas.openxmlformats.org/spreadsheetml/2006/main" count="56" uniqueCount="53">
  <si>
    <t>Lp.</t>
  </si>
  <si>
    <t>1.</t>
  </si>
  <si>
    <t>2.</t>
  </si>
  <si>
    <t>3.</t>
  </si>
  <si>
    <t>4.</t>
  </si>
  <si>
    <t>5.</t>
  </si>
  <si>
    <t>6.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</si>
  <si>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</si>
  <si>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</si>
  <si>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</si>
  <si>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</si>
  <si>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</si>
  <si>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</si>
  <si>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</si>
  <si>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</si>
  <si>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</si>
  <si>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</si>
  <si>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</si>
  <si>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</si>
  <si>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</si>
  <si>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</si>
  <si>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</si>
  <si>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</si>
  <si>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Dotacje podmiotowe dla instytucji kultury:</t>
  </si>
  <si>
    <t>Dotacja celowa dla spółki wodnej</t>
  </si>
  <si>
    <t>Zakres i kwoty dotacji przedmiotowych dla zakładu budżetowego ZGKiM w Kuźni Raciborskiej</t>
  </si>
  <si>
    <t>b) rozdział 85195 - Pozostała działalność</t>
  </si>
  <si>
    <t xml:space="preserve">Dotacje celowe na zadania bieżące realizowane na podstawie porozumień </t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</si>
  <si>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dla Gminy Rybnik do przewozów pasażerskich</t>
    </r>
  </si>
  <si>
    <t>Dział 801 - Oświata i wychowanie</t>
  </si>
  <si>
    <r>
      <t xml:space="preserve">a) </t>
    </r>
    <r>
      <rPr>
        <i/>
        <sz val="10"/>
        <rFont val="Arial CE"/>
        <family val="2"/>
      </rPr>
      <t>rozdział 80130 - Szkoły zawodowe</t>
    </r>
    <r>
      <rPr>
        <sz val="10"/>
        <rFont val="Arial CE"/>
        <family val="2"/>
      </rPr>
      <t xml:space="preserve"> - dotacja dla Powiatu Raciborskiego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</si>
  <si>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0"/>
      </rPr>
      <t xml:space="preserve"> dotacja dla Miejskiej Spółki Wodnej w Kuźni Raciborskiej  </t>
    </r>
  </si>
  <si>
    <t xml:space="preserve">1. Rozdział 60013 - Drogi publiczne wojewódzkie </t>
  </si>
  <si>
    <t xml:space="preserve">Dotacje celowe dla Województwa Śląskiego na pomoc finansową na zadania inwestycyjne 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</si>
  <si>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0"/>
      </rPr>
      <t xml:space="preserve"> - dotacja przedmiotowa z budżetu na remonty, naprawy oraz konserwacje 1m² powierzchni komunalnych budynków mieszkalnych</t>
    </r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</si>
  <si>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0"/>
      </rPr>
      <t xml:space="preserve"> - dotacja przedmiotowa z budżetu na oczyszczanie, odśnieżanie 1m²  ulic, placów i chodników gminnych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</si>
  <si>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0"/>
      </rPr>
      <t xml:space="preserve"> - dotacja przedmiotowa z budżetu na pielęgnacje i utrzymanie 1m² zieleńców stanowiących własność Gminy Kuźnia Raciborska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</si>
  <si>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</si>
  <si>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 xml:space="preserve">Załącznik Nr 9 do projektu uchwały w sprawie uchwalenia budżetu  gminy na 2008r.    </t>
  </si>
  <si>
    <t>Plan dotacji do przekazania w roku 2008 (w złotych)</t>
  </si>
  <si>
    <t>a. Dotacja celowa na pomoc finansową dla województwa śląskiego na budowę chodnika przy drodze wojewódzkiej w Jankowicach</t>
  </si>
  <si>
    <t>c. Pomoc finansowa dla Województwa Śląskiego udzielana w formie dotacji celowej na budowę kładki dla pieszych w ciągu drogi wojewódzkiej DW919 nad rzeką Rudka w KM 23+168 w miejscowości Rudy.</t>
  </si>
  <si>
    <t>b. Pomoc finansowa dla Województwa Śląskiego udzielana w formie dotacji celowej na budowę kładki dla pieszych w ciągu drogi wojewódzkiej DW425 nad rzeką Rudką w KM 13+ 540 w miejscowości Kuźnia Raciborska</t>
  </si>
  <si>
    <t>Dotacje dla Policji</t>
  </si>
  <si>
    <t xml:space="preserve"> Dział 754- Bezpieczeństwo publiczne i ochrona przeciwpożarowa</t>
  </si>
  <si>
    <t>1. Rozdział 75404 Komendy wojewódzkie Policji</t>
  </si>
  <si>
    <t>Dotacja podmiotowa z budżetu dla niepublicznej jednostki systemu oświaty</t>
  </si>
  <si>
    <t>1. Rozdział 80101 - Szkoły podstawowe</t>
  </si>
  <si>
    <t>2. Rozdział 80104 - Przedszkola</t>
  </si>
  <si>
    <t>Dotacje celowe dla Powiatu Raciborskiego na pomoc finansową na zadanie bieżące</t>
  </si>
  <si>
    <t>a. pomoc finansowa dla Powiatu Raciborskiego udzielana w formie dotacji celowej na remont ulicy Staszica w Kuźni Raciborskiej</t>
  </si>
  <si>
    <t>1.Rozdział 60014 - Drogi publiczne powiatowe</t>
  </si>
  <si>
    <t xml:space="preserve">a. Dotacja na rekompensatę pieniężną dla policjantów za czas służby przekraczający normę określoną w art. 33 ust. 2 ustawy o policji. (wpłata na Fundusz Wsparcia Policji)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</si>
</sst>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9" fontId="4" fillId="2" borderId="4" xfId="19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Wydatki%20bud&#380;etu%20gminy%20na%202007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lec.doch."/>
      <sheetName val="Wydatki zlecone (2)"/>
      <sheetName val="Wydatki"/>
      <sheetName val="dotacje do przek."/>
      <sheetName val="inwest."/>
      <sheetName val="Rozchody"/>
      <sheetName val="Zak.Budż."/>
      <sheetName val="jednostki pomocnicze"/>
      <sheetName val="wieloletnie inwest"/>
      <sheetName val="Arkusz1"/>
      <sheetName val="GFOSiGW"/>
    </sheetNames>
    <sheetDataSet>
      <sheetData sheetId="3">
        <row r="12">
          <cell r="E12">
            <v>20000</v>
          </cell>
        </row>
        <row r="217">
          <cell r="E217">
            <v>45000</v>
          </cell>
        </row>
        <row r="242">
          <cell r="E242">
            <v>105000</v>
          </cell>
        </row>
        <row r="309">
          <cell r="E309">
            <v>140000</v>
          </cell>
        </row>
        <row r="314">
          <cell r="E314">
            <v>100000</v>
          </cell>
        </row>
        <row r="329">
          <cell r="E329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16</v>
      </c>
      <c r="H1" s="87"/>
      <c r="I1" s="8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B5" sqref="B5:D5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24" customFormat="1" ht="12.75">
      <c r="A1" s="90" t="s">
        <v>38</v>
      </c>
      <c r="B1" s="90"/>
      <c r="C1" s="90"/>
      <c r="D1" s="34"/>
      <c r="E1" s="34"/>
      <c r="F1" s="34"/>
      <c r="G1" s="34"/>
      <c r="H1" s="34"/>
    </row>
    <row r="2" spans="1:8" ht="12.75">
      <c r="A2" s="1"/>
      <c r="B2" s="1"/>
      <c r="C2" s="1"/>
      <c r="D2" s="1"/>
      <c r="E2" s="1"/>
      <c r="F2" s="1" t="s">
        <v>8</v>
      </c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88" t="s">
        <v>39</v>
      </c>
      <c r="B4" s="88"/>
      <c r="C4" s="88"/>
      <c r="D4" s="88"/>
      <c r="E4" s="88"/>
      <c r="F4" s="1"/>
      <c r="G4" s="1"/>
      <c r="H4" s="1"/>
    </row>
    <row r="5" spans="1:8" ht="12.75">
      <c r="A5" s="2"/>
      <c r="B5" s="89"/>
      <c r="C5" s="89"/>
      <c r="D5" s="89"/>
      <c r="E5" s="2"/>
      <c r="F5" s="1"/>
      <c r="G5" s="1"/>
      <c r="H5" s="1"/>
    </row>
    <row r="6" spans="1:3" s="16" customFormat="1" ht="12.75">
      <c r="A6" s="55" t="s">
        <v>0</v>
      </c>
      <c r="B6" s="55" t="s">
        <v>7</v>
      </c>
      <c r="C6" s="55" t="s">
        <v>10</v>
      </c>
    </row>
    <row r="7" spans="1:8" ht="12.75">
      <c r="A7" s="5">
        <v>1</v>
      </c>
      <c r="B7" s="5">
        <v>2</v>
      </c>
      <c r="C7" s="5">
        <v>3</v>
      </c>
      <c r="D7" s="6"/>
      <c r="E7" s="7"/>
      <c r="F7" s="1"/>
      <c r="G7" s="1"/>
      <c r="H7" s="1"/>
    </row>
    <row r="8" spans="1:5" s="16" customFormat="1" ht="25.5">
      <c r="A8" s="20" t="s">
        <v>1</v>
      </c>
      <c r="B8" s="15" t="s">
        <v>25</v>
      </c>
      <c r="C8" s="27">
        <f>SUM(C10,C13)</f>
        <v>465000</v>
      </c>
      <c r="D8" s="39"/>
      <c r="E8" s="30"/>
    </row>
    <row r="9" spans="1:8" ht="12.75">
      <c r="A9" s="12"/>
      <c r="B9" s="18"/>
      <c r="C9" s="29"/>
      <c r="D9" s="4"/>
      <c r="E9" s="8"/>
      <c r="F9" s="1"/>
      <c r="G9" s="1"/>
      <c r="H9" s="1"/>
    </row>
    <row r="10" spans="1:5" s="51" customFormat="1" ht="12.75">
      <c r="A10" s="46"/>
      <c r="B10" s="47" t="s">
        <v>15</v>
      </c>
      <c r="C10" s="48">
        <f>SUM(C11)</f>
        <v>220000</v>
      </c>
      <c r="D10" s="49"/>
      <c r="E10" s="50"/>
    </row>
    <row r="11" spans="1:8" ht="38.25">
      <c r="A11" s="12"/>
      <c r="B11" s="18" t="s">
        <v>34</v>
      </c>
      <c r="C11" s="44">
        <v>220000</v>
      </c>
      <c r="D11" s="4"/>
      <c r="E11" s="8"/>
      <c r="F11" s="1"/>
      <c r="G11" s="1"/>
      <c r="H11" s="1"/>
    </row>
    <row r="12" spans="1:8" ht="12.75">
      <c r="A12" s="12"/>
      <c r="B12" s="18"/>
      <c r="C12" s="44"/>
      <c r="D12" s="4"/>
      <c r="E12" s="8"/>
      <c r="F12" s="1"/>
      <c r="G12" s="1"/>
      <c r="H12" s="1"/>
    </row>
    <row r="13" spans="1:5" s="51" customFormat="1" ht="12.75">
      <c r="A13" s="46"/>
      <c r="B13" s="47" t="s">
        <v>11</v>
      </c>
      <c r="C13" s="48">
        <f>SUM(C14:C16)</f>
        <v>245000</v>
      </c>
      <c r="D13" s="49"/>
      <c r="E13" s="50"/>
    </row>
    <row r="14" spans="1:8" ht="38.25">
      <c r="A14" s="13"/>
      <c r="B14" s="18" t="s">
        <v>35</v>
      </c>
      <c r="C14" s="17">
        <f>'[1]Wydatki'!$E$309</f>
        <v>140000</v>
      </c>
      <c r="D14" s="4"/>
      <c r="E14" s="8"/>
      <c r="F14" s="1"/>
      <c r="G14" s="1"/>
      <c r="H14" s="1"/>
    </row>
    <row r="15" spans="1:8" ht="51">
      <c r="A15" s="13"/>
      <c r="B15" s="18" t="s">
        <v>36</v>
      </c>
      <c r="C15" s="17">
        <f>'[1]Wydatki'!$E$314</f>
        <v>100000</v>
      </c>
      <c r="D15" s="4"/>
      <c r="E15" s="8"/>
      <c r="F15" s="1"/>
      <c r="G15" s="1"/>
      <c r="H15" s="1"/>
    </row>
    <row r="16" spans="1:8" ht="38.25">
      <c r="A16" s="12"/>
      <c r="B16" s="14" t="s">
        <v>37</v>
      </c>
      <c r="C16" s="44">
        <f>'[1]Wydatki'!$E$329</f>
        <v>5000</v>
      </c>
      <c r="D16" s="4"/>
      <c r="E16" s="8"/>
      <c r="F16" s="1"/>
      <c r="G16" s="1"/>
      <c r="H16" s="1"/>
    </row>
    <row r="17" spans="1:8" s="24" customFormat="1" ht="12.75">
      <c r="A17" s="45"/>
      <c r="B17" s="14"/>
      <c r="C17" s="44"/>
      <c r="D17" s="41"/>
      <c r="E17" s="11"/>
      <c r="F17" s="34"/>
      <c r="G17" s="34"/>
      <c r="H17" s="34"/>
    </row>
    <row r="18" spans="1:5" s="36" customFormat="1" ht="25.5">
      <c r="A18" s="20" t="s">
        <v>2</v>
      </c>
      <c r="B18" s="15" t="s">
        <v>22</v>
      </c>
      <c r="C18" s="27">
        <f>SUM(C20)</f>
        <v>155000</v>
      </c>
      <c r="D18" s="42"/>
      <c r="E18" s="35"/>
    </row>
    <row r="19" spans="1:8" ht="12.75">
      <c r="A19" s="13"/>
      <c r="B19" s="18"/>
      <c r="C19" s="17"/>
      <c r="D19" s="4"/>
      <c r="E19" s="8"/>
      <c r="F19" s="1"/>
      <c r="G19" s="1"/>
      <c r="H19" s="1"/>
    </row>
    <row r="20" spans="1:5" s="51" customFormat="1" ht="12.75">
      <c r="A20" s="46"/>
      <c r="B20" s="47" t="s">
        <v>13</v>
      </c>
      <c r="C20" s="48">
        <f>SUM(C21:C22)</f>
        <v>155000</v>
      </c>
      <c r="D20" s="52"/>
      <c r="E20" s="50"/>
    </row>
    <row r="21" spans="1:8" s="33" customFormat="1" ht="12.75">
      <c r="A21" s="21"/>
      <c r="B21" s="23" t="s">
        <v>18</v>
      </c>
      <c r="C21" s="28">
        <f>'[1]Wydatki'!$E$242</f>
        <v>105000</v>
      </c>
      <c r="D21" s="40"/>
      <c r="E21" s="31"/>
      <c r="F21" s="32"/>
      <c r="G21" s="32"/>
      <c r="H21" s="32"/>
    </row>
    <row r="22" spans="1:8" s="33" customFormat="1" ht="12.75">
      <c r="A22" s="22"/>
      <c r="B22" s="23" t="s">
        <v>26</v>
      </c>
      <c r="C22" s="28">
        <v>50000</v>
      </c>
      <c r="D22" s="40"/>
      <c r="E22" s="31"/>
      <c r="F22" s="32"/>
      <c r="G22" s="32"/>
      <c r="H22" s="32"/>
    </row>
    <row r="23" spans="1:8" ht="12.75">
      <c r="A23" s="13"/>
      <c r="B23" s="18"/>
      <c r="C23" s="17"/>
      <c r="D23" s="4"/>
      <c r="E23" s="8"/>
      <c r="F23" s="1"/>
      <c r="G23" s="1"/>
      <c r="H23" s="1"/>
    </row>
    <row r="24" spans="1:5" s="16" customFormat="1" ht="12.75">
      <c r="A24" s="20" t="s">
        <v>3</v>
      </c>
      <c r="B24" s="15" t="s">
        <v>23</v>
      </c>
      <c r="C24" s="27">
        <f>SUM(C26)</f>
        <v>985000</v>
      </c>
      <c r="D24" s="25"/>
      <c r="E24" s="26"/>
    </row>
    <row r="25" spans="1:8" ht="12.75">
      <c r="A25" s="13"/>
      <c r="B25" s="18"/>
      <c r="C25" s="17"/>
      <c r="D25" s="4"/>
      <c r="E25" s="8"/>
      <c r="F25" s="1"/>
      <c r="G25" s="1"/>
      <c r="H25" s="1"/>
    </row>
    <row r="26" spans="1:5" s="51" customFormat="1" ht="12.75">
      <c r="A26" s="46"/>
      <c r="B26" s="47" t="s">
        <v>12</v>
      </c>
      <c r="C26" s="48">
        <f>SUM(C27:C28)</f>
        <v>985000</v>
      </c>
      <c r="D26" s="49"/>
      <c r="E26" s="50"/>
    </row>
    <row r="27" spans="1:8" s="33" customFormat="1" ht="12.75">
      <c r="A27" s="21"/>
      <c r="B27" s="23" t="s">
        <v>19</v>
      </c>
      <c r="C27" s="28">
        <v>790000</v>
      </c>
      <c r="D27" s="40"/>
      <c r="E27" s="31"/>
      <c r="F27" s="32"/>
      <c r="G27" s="32"/>
      <c r="H27" s="32"/>
    </row>
    <row r="28" spans="1:8" s="33" customFormat="1" ht="12.75">
      <c r="A28" s="21"/>
      <c r="B28" s="23" t="s">
        <v>20</v>
      </c>
      <c r="C28" s="28">
        <v>195000</v>
      </c>
      <c r="D28" s="40"/>
      <c r="E28" s="31"/>
      <c r="F28" s="32"/>
      <c r="G28" s="32"/>
      <c r="H28" s="32"/>
    </row>
    <row r="29" spans="1:8" ht="12.75">
      <c r="A29" s="13"/>
      <c r="B29" s="18"/>
      <c r="C29" s="17"/>
      <c r="D29" s="4"/>
      <c r="E29" s="8"/>
      <c r="F29" s="1"/>
      <c r="G29" s="1"/>
      <c r="H29" s="1"/>
    </row>
    <row r="30" spans="1:5" s="38" customFormat="1" ht="25.5">
      <c r="A30" s="20" t="s">
        <v>4</v>
      </c>
      <c r="B30" s="15" t="s">
        <v>27</v>
      </c>
      <c r="C30" s="27">
        <f>SUM(C32,C35)</f>
        <v>108000</v>
      </c>
      <c r="D30" s="43"/>
      <c r="E30" s="37"/>
    </row>
    <row r="31" spans="1:5" s="34" customFormat="1" ht="12.75">
      <c r="A31" s="12"/>
      <c r="B31" s="19"/>
      <c r="C31" s="29"/>
      <c r="D31" s="41"/>
      <c r="E31" s="11"/>
    </row>
    <row r="32" spans="1:5" s="51" customFormat="1" ht="12.75">
      <c r="A32" s="46"/>
      <c r="B32" s="47" t="s">
        <v>21</v>
      </c>
      <c r="C32" s="48">
        <f>SUM(C33)</f>
        <v>63000</v>
      </c>
      <c r="D32" s="49"/>
      <c r="E32" s="50"/>
    </row>
    <row r="33" spans="1:8" ht="25.5">
      <c r="A33" s="13"/>
      <c r="B33" s="14" t="s">
        <v>28</v>
      </c>
      <c r="C33" s="44">
        <v>63000</v>
      </c>
      <c r="D33" s="9"/>
      <c r="E33" s="10"/>
      <c r="F33" s="1"/>
      <c r="G33" s="1"/>
      <c r="H33" s="1"/>
    </row>
    <row r="34" spans="1:8" ht="12.75">
      <c r="A34" s="13"/>
      <c r="B34" s="14"/>
      <c r="C34" s="44"/>
      <c r="D34" s="9"/>
      <c r="E34" s="10"/>
      <c r="F34" s="1"/>
      <c r="G34" s="1"/>
      <c r="H34" s="1"/>
    </row>
    <row r="35" spans="1:5" s="51" customFormat="1" ht="12.75">
      <c r="A35" s="46"/>
      <c r="B35" s="47" t="s">
        <v>29</v>
      </c>
      <c r="C35" s="48">
        <f>SUM(C36)</f>
        <v>45000</v>
      </c>
      <c r="D35" s="49"/>
      <c r="E35" s="50"/>
    </row>
    <row r="36" spans="1:8" ht="25.5">
      <c r="A36" s="13"/>
      <c r="B36" s="14" t="s">
        <v>30</v>
      </c>
      <c r="C36" s="44">
        <f>'[1]Wydatki'!$E$217</f>
        <v>45000</v>
      </c>
      <c r="D36" s="9"/>
      <c r="E36" s="10"/>
      <c r="F36" s="1"/>
      <c r="G36" s="1"/>
      <c r="H36" s="1"/>
    </row>
    <row r="37" spans="1:8" ht="12.75">
      <c r="A37" s="13"/>
      <c r="B37" s="14"/>
      <c r="C37" s="44"/>
      <c r="D37" s="9"/>
      <c r="E37" s="10"/>
      <c r="F37" s="1"/>
      <c r="G37" s="1"/>
      <c r="H37" s="1"/>
    </row>
    <row r="38" spans="1:5" s="16" customFormat="1" ht="12.75">
      <c r="A38" s="20" t="s">
        <v>5</v>
      </c>
      <c r="B38" s="15" t="s">
        <v>24</v>
      </c>
      <c r="C38" s="27">
        <f>C40</f>
        <v>20000</v>
      </c>
      <c r="D38" s="42"/>
      <c r="E38" s="35"/>
    </row>
    <row r="39" spans="1:8" ht="12.75">
      <c r="A39" s="13"/>
      <c r="B39" s="18"/>
      <c r="C39" s="17"/>
      <c r="D39" s="3" t="s">
        <v>9</v>
      </c>
      <c r="E39" s="10"/>
      <c r="F39" s="1"/>
      <c r="G39" s="1"/>
      <c r="H39" s="1"/>
    </row>
    <row r="40" spans="1:5" s="51" customFormat="1" ht="12.75">
      <c r="A40" s="46"/>
      <c r="B40" s="47" t="s">
        <v>17</v>
      </c>
      <c r="C40" s="48">
        <f>C41</f>
        <v>20000</v>
      </c>
      <c r="D40" s="49"/>
      <c r="E40" s="50"/>
    </row>
    <row r="41" spans="1:8" ht="25.5">
      <c r="A41" s="13"/>
      <c r="B41" s="18" t="s">
        <v>31</v>
      </c>
      <c r="C41" s="17">
        <f>'[1]Wydatki'!$E$12</f>
        <v>20000</v>
      </c>
      <c r="D41" s="1"/>
      <c r="E41" s="1"/>
      <c r="F41" s="1"/>
      <c r="G41" s="1"/>
      <c r="H41" s="1"/>
    </row>
    <row r="42" spans="1:8" ht="12.75">
      <c r="A42" s="13"/>
      <c r="B42" s="13"/>
      <c r="C42" s="13"/>
      <c r="D42" s="1"/>
      <c r="E42" s="1"/>
      <c r="F42" s="1"/>
      <c r="G42" s="1"/>
      <c r="H42" s="1"/>
    </row>
    <row r="43" spans="1:3" s="36" customFormat="1" ht="25.5">
      <c r="A43" s="20" t="s">
        <v>6</v>
      </c>
      <c r="B43" s="15" t="s">
        <v>33</v>
      </c>
      <c r="C43" s="27">
        <f>C45</f>
        <v>170000</v>
      </c>
    </row>
    <row r="44" spans="1:8" ht="12.75">
      <c r="A44" s="13"/>
      <c r="B44" s="13"/>
      <c r="C44" s="13"/>
      <c r="D44" s="1"/>
      <c r="E44" s="1"/>
      <c r="F44" s="1"/>
      <c r="G44" s="1"/>
      <c r="H44" s="1"/>
    </row>
    <row r="45" spans="1:3" s="51" customFormat="1" ht="12.75">
      <c r="A45" s="46"/>
      <c r="B45" s="46" t="s">
        <v>21</v>
      </c>
      <c r="C45" s="48">
        <f>SUM(C46)</f>
        <v>170000</v>
      </c>
    </row>
    <row r="46" spans="1:8" s="33" customFormat="1" ht="12.75">
      <c r="A46" s="22"/>
      <c r="B46" s="53" t="s">
        <v>32</v>
      </c>
      <c r="C46" s="28">
        <f>SUM(C47:C49)</f>
        <v>170000</v>
      </c>
      <c r="D46" s="32"/>
      <c r="E46" s="32"/>
      <c r="F46" s="32"/>
      <c r="G46" s="32"/>
      <c r="H46" s="32"/>
    </row>
    <row r="47" spans="1:8" ht="38.25">
      <c r="A47" s="13"/>
      <c r="B47" s="54" t="s">
        <v>40</v>
      </c>
      <c r="C47" s="56">
        <v>30000</v>
      </c>
      <c r="D47" s="1"/>
      <c r="E47" s="1"/>
      <c r="F47" s="1"/>
      <c r="G47" s="1"/>
      <c r="H47" s="1"/>
    </row>
    <row r="48" spans="1:8" ht="51">
      <c r="A48" s="13"/>
      <c r="B48" s="54" t="s">
        <v>42</v>
      </c>
      <c r="C48" s="56">
        <v>70000</v>
      </c>
      <c r="D48" s="1"/>
      <c r="E48" s="1"/>
      <c r="F48" s="1"/>
      <c r="G48" s="1"/>
      <c r="H48" s="1"/>
    </row>
    <row r="49" spans="1:8" ht="51">
      <c r="A49" s="13"/>
      <c r="B49" s="54" t="s">
        <v>41</v>
      </c>
      <c r="C49" s="56">
        <v>70000</v>
      </c>
      <c r="D49" s="1"/>
      <c r="E49" s="1"/>
      <c r="F49" s="1"/>
      <c r="G49" s="1"/>
      <c r="H49" s="1"/>
    </row>
    <row r="50" spans="1:8" ht="12.75">
      <c r="A50" s="13"/>
      <c r="B50" s="45"/>
      <c r="C50" s="44"/>
      <c r="D50" s="1"/>
      <c r="E50" s="1"/>
      <c r="F50" s="1"/>
      <c r="G50" s="1"/>
      <c r="H50" s="1"/>
    </row>
    <row r="51" spans="1:3" s="60" customFormat="1" ht="12.75">
      <c r="A51" s="57">
        <v>7</v>
      </c>
      <c r="B51" s="58" t="s">
        <v>43</v>
      </c>
      <c r="C51" s="59">
        <f>C53</f>
        <v>6000</v>
      </c>
    </row>
    <row r="52" spans="1:8" ht="12.75">
      <c r="A52" s="13"/>
      <c r="B52" s="45"/>
      <c r="C52" s="44"/>
      <c r="D52" s="1"/>
      <c r="E52" s="1"/>
      <c r="F52" s="1"/>
      <c r="G52" s="1"/>
      <c r="H52" s="1"/>
    </row>
    <row r="53" spans="1:3" s="76" customFormat="1" ht="25.5">
      <c r="A53" s="85"/>
      <c r="B53" s="86" t="s">
        <v>44</v>
      </c>
      <c r="C53" s="75">
        <f>C55</f>
        <v>6000</v>
      </c>
    </row>
    <row r="54" spans="1:8" ht="12.75">
      <c r="A54" s="13"/>
      <c r="B54" s="54"/>
      <c r="C54" s="44"/>
      <c r="D54" s="1"/>
      <c r="E54" s="1"/>
      <c r="F54" s="1"/>
      <c r="G54" s="1"/>
      <c r="H54" s="1"/>
    </row>
    <row r="55" spans="1:3" s="64" customFormat="1" ht="12.75">
      <c r="A55" s="61"/>
      <c r="B55" s="62" t="s">
        <v>45</v>
      </c>
      <c r="C55" s="63">
        <f>C56</f>
        <v>6000</v>
      </c>
    </row>
    <row r="56" spans="1:8" ht="51">
      <c r="A56" s="13"/>
      <c r="B56" s="54" t="s">
        <v>52</v>
      </c>
      <c r="C56" s="44">
        <v>6000</v>
      </c>
      <c r="D56" s="1"/>
      <c r="E56" s="1"/>
      <c r="F56" s="1"/>
      <c r="G56" s="1"/>
      <c r="H56" s="1"/>
    </row>
    <row r="57" spans="1:8" ht="12.75">
      <c r="A57" s="13"/>
      <c r="B57" s="45"/>
      <c r="C57" s="44"/>
      <c r="D57" s="1"/>
      <c r="E57" s="1"/>
      <c r="F57" s="1"/>
      <c r="G57" s="1"/>
      <c r="H57" s="1"/>
    </row>
    <row r="58" spans="1:3" s="60" customFormat="1" ht="25.5">
      <c r="A58" s="65">
        <v>8</v>
      </c>
      <c r="B58" s="66" t="s">
        <v>46</v>
      </c>
      <c r="C58" s="59">
        <f>C60</f>
        <v>107380</v>
      </c>
    </row>
    <row r="59" spans="1:3" s="70" customFormat="1" ht="12.75">
      <c r="A59" s="67"/>
      <c r="B59" s="68"/>
      <c r="C59" s="69"/>
    </row>
    <row r="60" spans="1:3" s="76" customFormat="1" ht="12.75">
      <c r="A60" s="73"/>
      <c r="B60" s="74" t="s">
        <v>29</v>
      </c>
      <c r="C60" s="75">
        <f>SUM(C62:C63)</f>
        <v>107380</v>
      </c>
    </row>
    <row r="61" spans="1:3" s="70" customFormat="1" ht="17.25" customHeight="1">
      <c r="A61" s="67"/>
      <c r="B61" s="68"/>
      <c r="C61" s="69"/>
    </row>
    <row r="62" spans="1:3" s="80" customFormat="1" ht="14.25" customHeight="1">
      <c r="A62" s="77"/>
      <c r="B62" s="78" t="s">
        <v>47</v>
      </c>
      <c r="C62" s="79">
        <v>85685</v>
      </c>
    </row>
    <row r="63" spans="1:3" s="80" customFormat="1" ht="12.75">
      <c r="A63" s="77"/>
      <c r="B63" s="78" t="s">
        <v>48</v>
      </c>
      <c r="C63" s="79">
        <v>21695</v>
      </c>
    </row>
    <row r="64" spans="1:3" s="70" customFormat="1" ht="12.75">
      <c r="A64" s="67"/>
      <c r="B64" s="68"/>
      <c r="C64" s="69"/>
    </row>
    <row r="65" spans="1:3" s="60" customFormat="1" ht="25.5">
      <c r="A65" s="65">
        <v>9</v>
      </c>
      <c r="B65" s="15" t="s">
        <v>49</v>
      </c>
      <c r="C65" s="59">
        <f>C67</f>
        <v>30000</v>
      </c>
    </row>
    <row r="66" spans="1:3" s="70" customFormat="1" ht="12.75">
      <c r="A66" s="67"/>
      <c r="B66" s="68"/>
      <c r="C66" s="69"/>
    </row>
    <row r="67" spans="1:3" s="76" customFormat="1" ht="12.75">
      <c r="A67" s="73"/>
      <c r="B67" s="85" t="s">
        <v>21</v>
      </c>
      <c r="C67" s="75">
        <f>C69</f>
        <v>30000</v>
      </c>
    </row>
    <row r="68" spans="1:3" s="70" customFormat="1" ht="12.75">
      <c r="A68" s="67"/>
      <c r="B68" s="68"/>
      <c r="C68" s="69"/>
    </row>
    <row r="69" spans="1:3" s="84" customFormat="1" ht="12.75">
      <c r="A69" s="81"/>
      <c r="B69" s="82" t="s">
        <v>51</v>
      </c>
      <c r="C69" s="83">
        <f>C70</f>
        <v>30000</v>
      </c>
    </row>
    <row r="70" spans="1:3" s="80" customFormat="1" ht="38.25">
      <c r="A70" s="77"/>
      <c r="B70" s="78" t="s">
        <v>50</v>
      </c>
      <c r="C70" s="79">
        <v>30000</v>
      </c>
    </row>
    <row r="71" spans="1:3" s="70" customFormat="1" ht="12.75">
      <c r="A71" s="71"/>
      <c r="B71" s="72"/>
      <c r="C71" s="69"/>
    </row>
    <row r="72" spans="1:3" s="16" customFormat="1" ht="12.75">
      <c r="A72" s="20"/>
      <c r="B72" s="20" t="s">
        <v>14</v>
      </c>
      <c r="C72" s="27">
        <f>SUM(C8)+(C18)+(C24)+(C30)+C38+C43+C58+C51+C65</f>
        <v>2046380</v>
      </c>
    </row>
    <row r="73" spans="1:8" ht="12.75">
      <c r="A73" s="13"/>
      <c r="B73" s="12"/>
      <c r="C73" s="29"/>
      <c r="D73" s="1"/>
      <c r="E73" s="1"/>
      <c r="F73" s="1"/>
      <c r="G73" s="1"/>
      <c r="H73" s="1"/>
    </row>
  </sheetData>
  <mergeCells count="2">
    <mergeCell ref="A4:E4"/>
    <mergeCell ref="B5:D5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Serafin</cp:lastModifiedBy>
  <cp:lastPrinted>2007-11-12T12:00:10Z</cp:lastPrinted>
  <dcterms:created xsi:type="dcterms:W3CDTF">2002-10-29T13:03:50Z</dcterms:created>
  <dcterms:modified xsi:type="dcterms:W3CDTF">2007-11-16T08:28:00Z</dcterms:modified>
  <cp:category/>
  <cp:version/>
  <cp:contentType/>
  <cp:contentStatus/>
</cp:coreProperties>
</file>